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MOROSIDAD\"/>
    </mc:Choice>
  </mc:AlternateContent>
  <bookViews>
    <workbookView xWindow="0" yWindow="0" windowWidth="19200" windowHeight="10770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AA10" i="1" s="1"/>
  <c r="V10" i="1"/>
  <c r="O10" i="1"/>
  <c r="N10" i="1"/>
  <c r="G10" i="1"/>
  <c r="F10" i="1"/>
  <c r="W9" i="1"/>
  <c r="AA9" i="1" s="1"/>
  <c r="V9" i="1"/>
  <c r="O9" i="1"/>
  <c r="N9" i="1"/>
  <c r="N8" i="1" s="1"/>
  <c r="G9" i="1"/>
  <c r="G8" i="1" s="1"/>
  <c r="F9" i="1"/>
  <c r="V8" i="1"/>
  <c r="U8" i="1"/>
  <c r="T8" i="1"/>
  <c r="S8" i="1"/>
  <c r="R8" i="1"/>
  <c r="O8" i="1"/>
  <c r="M8" i="1"/>
  <c r="L8" i="1"/>
  <c r="K8" i="1"/>
  <c r="J8" i="1"/>
  <c r="F8" i="1"/>
  <c r="E8" i="1"/>
  <c r="D8" i="1"/>
  <c r="C8" i="1"/>
  <c r="B8" i="1"/>
  <c r="W8" i="1" l="1"/>
  <c r="AA8" i="1" s="1"/>
</calcChain>
</file>

<file path=xl/sharedStrings.xml><?xml version="1.0" encoding="utf-8"?>
<sst xmlns="http://schemas.openxmlformats.org/spreadsheetml/2006/main" count="46" uniqueCount="25">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</sst>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0.00;###,##0.00"/>
  </numFmts>
  <fonts count="4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NumberFormat="1" applyFont="1" applyFill="1" applyBorder="1" applyAlignment="1" applyProtection="1">
      <alignment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" fontId="2" fillId="4" borderId="11" xfId="0" applyNumberFormat="1" applyFont="1" applyFill="1" applyBorder="1" applyAlignment="1" applyProtection="1">
      <alignment wrapText="1"/>
      <protection locked="0"/>
    </xf>
    <xf numFmtId="3" fontId="2" fillId="4" borderId="11" xfId="0" applyNumberFormat="1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>
      <alignment wrapText="1"/>
    </xf>
    <xf numFmtId="0" fontId="3" fillId="0" borderId="11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164" fontId="3" fillId="0" borderId="12" xfId="0" applyNumberFormat="1" applyFont="1" applyBorder="1" applyAlignment="1" applyProtection="1">
      <alignment horizontal="right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Border="1" applyAlignment="1" applyProtection="1">
      <alignment horizontal="right" wrapText="1"/>
      <protection locked="0"/>
    </xf>
    <xf numFmtId="164" fontId="3" fillId="0" borderId="14" xfId="0" applyNumberFormat="1" applyFont="1" applyBorder="1" applyAlignment="1" applyProtection="1">
      <alignment horizontal="right" wrapText="1"/>
      <protection locked="0"/>
    </xf>
    <xf numFmtId="164" fontId="3" fillId="0" borderId="15" xfId="0" applyNumberFormat="1" applyFont="1" applyBorder="1" applyAlignment="1" applyProtection="1">
      <alignment horizontal="right" wrapText="1"/>
      <protection locked="0"/>
    </xf>
    <xf numFmtId="49" fontId="0" fillId="0" borderId="0" xfId="0" applyNumberFormat="1" applyFont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7/CIMCA%202017/FEBRERO%202017/Plantilla_CIMCA_G_v7_0_Febrero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G80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U3" workbookViewId="0">
      <selection activeCell="AA9" sqref="AA9"/>
    </sheetView>
  </sheetViews>
  <sheetFormatPr baseColWidth="10" defaultColWidth="9.140625" defaultRowHeight="15" x14ac:dyDescent="0.25"/>
  <cols>
    <col min="1" max="1" width="38.42578125" style="11" customWidth="1"/>
    <col min="2" max="27" width="19.28515625" style="11" customWidth="1"/>
    <col min="28" max="16384" width="9.140625" style="11"/>
  </cols>
  <sheetData>
    <row r="1" spans="1:27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4"/>
      <c r="P5" s="14"/>
      <c r="Q5" s="15"/>
      <c r="R5" s="13" t="s">
        <v>5</v>
      </c>
      <c r="S5" s="14"/>
      <c r="T5" s="14"/>
      <c r="U5" s="14"/>
      <c r="V5" s="14"/>
      <c r="W5" s="15"/>
      <c r="X5" s="12" t="s">
        <v>6</v>
      </c>
      <c r="Y5" s="12" t="s">
        <v>7</v>
      </c>
      <c r="Z5" s="12" t="s">
        <v>8</v>
      </c>
      <c r="AA5" s="12" t="s">
        <v>9</v>
      </c>
    </row>
    <row r="6" spans="1:27" ht="60" customHeight="1" thickBot="1" x14ac:dyDescent="0.3">
      <c r="A6" s="16"/>
      <c r="B6" s="13" t="s">
        <v>10</v>
      </c>
      <c r="C6" s="15"/>
      <c r="D6" s="13" t="s">
        <v>11</v>
      </c>
      <c r="E6" s="15"/>
      <c r="F6" s="13" t="s">
        <v>12</v>
      </c>
      <c r="G6" s="15"/>
      <c r="H6" s="13" t="s">
        <v>13</v>
      </c>
      <c r="I6" s="15"/>
      <c r="J6" s="13" t="s">
        <v>10</v>
      </c>
      <c r="K6" s="15"/>
      <c r="L6" s="13" t="s">
        <v>11</v>
      </c>
      <c r="M6" s="15"/>
      <c r="N6" s="13" t="s">
        <v>12</v>
      </c>
      <c r="O6" s="15"/>
      <c r="P6" s="13" t="s">
        <v>13</v>
      </c>
      <c r="Q6" s="15"/>
      <c r="R6" s="13" t="s">
        <v>14</v>
      </c>
      <c r="S6" s="15"/>
      <c r="T6" s="13" t="s">
        <v>15</v>
      </c>
      <c r="U6" s="15"/>
      <c r="V6" s="13" t="s">
        <v>16</v>
      </c>
      <c r="W6" s="15"/>
      <c r="X6" s="16"/>
      <c r="Y6" s="16"/>
      <c r="Z6" s="16"/>
      <c r="AA6" s="16"/>
    </row>
    <row r="7" spans="1:27" ht="57" thickBot="1" x14ac:dyDescent="0.3">
      <c r="A7" s="17"/>
      <c r="B7" s="18" t="s">
        <v>17</v>
      </c>
      <c r="C7" s="18" t="s">
        <v>18</v>
      </c>
      <c r="D7" s="18" t="s">
        <v>17</v>
      </c>
      <c r="E7" s="18" t="s">
        <v>18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17</v>
      </c>
      <c r="S7" s="18" t="s">
        <v>18</v>
      </c>
      <c r="T7" s="18" t="s">
        <v>17</v>
      </c>
      <c r="U7" s="18" t="s">
        <v>18</v>
      </c>
      <c r="V7" s="18" t="s">
        <v>17</v>
      </c>
      <c r="W7" s="18" t="s">
        <v>21</v>
      </c>
      <c r="X7" s="17"/>
      <c r="Y7" s="17"/>
      <c r="Z7" s="17"/>
      <c r="AA7" s="17"/>
    </row>
    <row r="8" spans="1:27" ht="15.75" thickBot="1" x14ac:dyDescent="0.3">
      <c r="A8" s="19" t="s">
        <v>22</v>
      </c>
      <c r="B8" s="20">
        <f t="shared" ref="B8:G8" si="0">SUM(B9:B10)</f>
        <v>41</v>
      </c>
      <c r="C8" s="21">
        <f t="shared" si="0"/>
        <v>186.03</v>
      </c>
      <c r="D8" s="20">
        <f t="shared" si="0"/>
        <v>11</v>
      </c>
      <c r="E8" s="21">
        <f t="shared" si="0"/>
        <v>11.56</v>
      </c>
      <c r="F8" s="20">
        <f t="shared" si="0"/>
        <v>52</v>
      </c>
      <c r="G8" s="21">
        <f t="shared" si="0"/>
        <v>197.59</v>
      </c>
      <c r="H8" s="22">
        <v>0</v>
      </c>
      <c r="I8" s="22">
        <v>0</v>
      </c>
      <c r="J8" s="20">
        <f t="shared" ref="J8:O8" si="1">SUM(J9:J10)</f>
        <v>839</v>
      </c>
      <c r="K8" s="23">
        <f t="shared" si="1"/>
        <v>4361.0600000000004</v>
      </c>
      <c r="L8" s="24">
        <f t="shared" si="1"/>
        <v>1195</v>
      </c>
      <c r="M8" s="23">
        <f t="shared" si="1"/>
        <v>5031.13</v>
      </c>
      <c r="N8" s="24">
        <f t="shared" si="1"/>
        <v>2034</v>
      </c>
      <c r="O8" s="23">
        <f t="shared" si="1"/>
        <v>9392.1900000000023</v>
      </c>
      <c r="P8" s="22">
        <v>0</v>
      </c>
      <c r="Q8" s="22">
        <v>0</v>
      </c>
      <c r="R8" s="24">
        <f t="shared" ref="R8:W8" si="2">SUM(R9:R10)</f>
        <v>422</v>
      </c>
      <c r="S8" s="23">
        <f t="shared" si="2"/>
        <v>1335.01</v>
      </c>
      <c r="T8" s="24">
        <f t="shared" si="2"/>
        <v>130</v>
      </c>
      <c r="U8" s="23">
        <f t="shared" si="2"/>
        <v>432.44</v>
      </c>
      <c r="V8" s="24">
        <f t="shared" si="2"/>
        <v>552</v>
      </c>
      <c r="W8" s="23">
        <f t="shared" si="2"/>
        <v>1767.45</v>
      </c>
      <c r="X8" s="22">
        <v>13.5</v>
      </c>
      <c r="Y8" s="22">
        <v>117.84</v>
      </c>
      <c r="Z8" s="22">
        <v>172.99</v>
      </c>
      <c r="AA8" s="22">
        <f>IF(W8+G8=0,"0",(W8*Z8+G8*X8)/(G8+W8))</f>
        <v>156.95285617595573</v>
      </c>
    </row>
    <row r="9" spans="1:27" ht="15.75" thickBot="1" x14ac:dyDescent="0.3">
      <c r="A9" s="25" t="s">
        <v>23</v>
      </c>
      <c r="B9" s="26">
        <v>41</v>
      </c>
      <c r="C9" s="27">
        <v>186.03</v>
      </c>
      <c r="D9" s="26">
        <v>11</v>
      </c>
      <c r="E9" s="27">
        <v>11.56</v>
      </c>
      <c r="F9" s="26">
        <f>B9+D9</f>
        <v>52</v>
      </c>
      <c r="G9" s="27">
        <f>C9+E9</f>
        <v>197.59</v>
      </c>
      <c r="H9" s="27">
        <v>0</v>
      </c>
      <c r="I9" s="27">
        <v>0</v>
      </c>
      <c r="J9" s="26">
        <v>822</v>
      </c>
      <c r="K9" s="27">
        <v>4344.2700000000004</v>
      </c>
      <c r="L9" s="28">
        <v>1169</v>
      </c>
      <c r="M9" s="27">
        <v>4803.5600000000004</v>
      </c>
      <c r="N9" s="28">
        <f>J9+L9</f>
        <v>1991</v>
      </c>
      <c r="O9" s="27">
        <f>K9+M9</f>
        <v>9147.8300000000017</v>
      </c>
      <c r="P9" s="27">
        <v>0</v>
      </c>
      <c r="Q9" s="27">
        <v>0</v>
      </c>
      <c r="R9" s="26">
        <v>396</v>
      </c>
      <c r="S9" s="27">
        <v>1304.99</v>
      </c>
      <c r="T9" s="26">
        <v>130</v>
      </c>
      <c r="U9" s="27">
        <v>432.44</v>
      </c>
      <c r="V9" s="26">
        <f>R9+T9</f>
        <v>526</v>
      </c>
      <c r="W9" s="27">
        <f>S9+U9</f>
        <v>1737.43</v>
      </c>
      <c r="X9" s="29">
        <v>13.5</v>
      </c>
      <c r="Y9" s="27">
        <v>118.3</v>
      </c>
      <c r="Z9" s="27">
        <v>175.41</v>
      </c>
      <c r="AA9" s="30">
        <f>IF(W9+G9=0,"0",(W9*Z9+G9*X9)/(G9+W9))</f>
        <v>158.87694251222212</v>
      </c>
    </row>
    <row r="10" spans="1:27" ht="15.75" thickBot="1" x14ac:dyDescent="0.3">
      <c r="A10" s="25" t="s">
        <v>24</v>
      </c>
      <c r="B10" s="26">
        <v>0</v>
      </c>
      <c r="C10" s="27">
        <v>0</v>
      </c>
      <c r="D10" s="26">
        <v>0</v>
      </c>
      <c r="E10" s="27">
        <v>0</v>
      </c>
      <c r="F10" s="26">
        <f>B10+D10</f>
        <v>0</v>
      </c>
      <c r="G10" s="27">
        <f>C10+E10</f>
        <v>0</v>
      </c>
      <c r="H10" s="27">
        <v>0</v>
      </c>
      <c r="I10" s="27">
        <v>0</v>
      </c>
      <c r="J10" s="26">
        <v>17</v>
      </c>
      <c r="K10" s="27">
        <v>16.79</v>
      </c>
      <c r="L10" s="26">
        <v>26</v>
      </c>
      <c r="M10" s="27">
        <v>227.57</v>
      </c>
      <c r="N10" s="26">
        <f>J10+L10</f>
        <v>43</v>
      </c>
      <c r="O10" s="27">
        <f>K10+M10</f>
        <v>244.35999999999999</v>
      </c>
      <c r="P10" s="27">
        <v>0</v>
      </c>
      <c r="Q10" s="27">
        <v>0</v>
      </c>
      <c r="R10" s="26">
        <v>26</v>
      </c>
      <c r="S10" s="27">
        <v>30.02</v>
      </c>
      <c r="T10" s="26">
        <v>0</v>
      </c>
      <c r="U10" s="27">
        <v>0</v>
      </c>
      <c r="V10" s="26">
        <f>R10+T10</f>
        <v>26</v>
      </c>
      <c r="W10" s="31">
        <f>S10+U10</f>
        <v>30.02</v>
      </c>
      <c r="X10" s="32">
        <v>0</v>
      </c>
      <c r="Y10" s="33">
        <v>100.63</v>
      </c>
      <c r="Z10" s="27">
        <v>32.96</v>
      </c>
      <c r="AA10" s="30">
        <f>IF(W10+G10=0,"0",(W10*Z10+G10*X10)/(G10+W10))</f>
        <v>32.96</v>
      </c>
    </row>
    <row r="11" spans="1:27" x14ac:dyDescent="0.25">
      <c r="A11" s="34"/>
      <c r="B11" s="35"/>
      <c r="C11" s="36"/>
      <c r="D11" s="35"/>
      <c r="E11" s="36"/>
      <c r="F11" s="35"/>
      <c r="G11" s="36"/>
      <c r="H11" s="36"/>
      <c r="I11" s="36"/>
      <c r="J11" s="35"/>
      <c r="K11" s="36"/>
      <c r="L11" s="35"/>
      <c r="M11" s="36"/>
      <c r="N11" s="35"/>
      <c r="O11" s="36"/>
      <c r="P11" s="36"/>
      <c r="Q11" s="36"/>
      <c r="R11" s="35"/>
      <c r="S11" s="36"/>
      <c r="T11" s="35"/>
      <c r="U11" s="36"/>
      <c r="V11" s="35"/>
      <c r="W11" s="36"/>
      <c r="X11" s="36"/>
      <c r="Y11" s="36"/>
      <c r="Z11" s="36"/>
      <c r="AA11" s="36"/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2017-05-11T08:51:32Z</dcterms:created>
  <dcterms:modified xsi:type="dcterms:W3CDTF">2017-05-11T08:52:13Z</dcterms:modified>
</cp:coreProperties>
</file>