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MOROSIDAD\"/>
    </mc:Choice>
  </mc:AlternateContent>
  <bookViews>
    <workbookView xWindow="0" yWindow="0" windowWidth="19200" windowHeight="10770" xr2:uid="{61901E58-5857-4C09-88BA-4595564305CD}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1">#REF!</definedName>
    <definedName name="areaG2">#REF!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AA8" i="1" s="1"/>
  <c r="V8" i="1"/>
  <c r="U8" i="1"/>
  <c r="T8" i="1"/>
  <c r="S8" i="1"/>
  <c r="R8" i="1"/>
  <c r="O8" i="1"/>
  <c r="N8" i="1"/>
  <c r="M8" i="1"/>
  <c r="L8" i="1"/>
  <c r="K8" i="1"/>
  <c r="J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<sst xmlns="http://schemas.openxmlformats.org/spreadsheetml/2006/main" count="46" uniqueCount="25">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</sst>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6" x14ac:knownFonts="1">
    <font>
      <sz val="11"/>
      <name val="Calibri"/>
      <family val="2"/>
    </font>
    <font>
      <b/>
      <sz val="9"/>
      <color rgb="FF3366FF"/>
      <name val="Verdana"/>
      <family val="2"/>
    </font>
    <font>
      <sz val="11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sz val="13.5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2" fillId="0" borderId="0" xfId="0" applyNumberFormat="1" applyFont="1"/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wrapText="1"/>
    </xf>
    <xf numFmtId="0" fontId="3" fillId="4" borderId="11" xfId="0" applyNumberFormat="1" applyFont="1" applyFill="1" applyBorder="1" applyAlignment="1" applyProtection="1">
      <alignment wrapText="1"/>
      <protection locked="0"/>
    </xf>
    <xf numFmtId="2" fontId="3" fillId="4" borderId="11" xfId="0" applyNumberFormat="1" applyFont="1" applyFill="1" applyBorder="1" applyAlignment="1" applyProtection="1">
      <alignment wrapText="1"/>
      <protection locked="0"/>
    </xf>
    <xf numFmtId="164" fontId="3" fillId="4" borderId="11" xfId="0" applyNumberFormat="1" applyFont="1" applyFill="1" applyBorder="1" applyAlignment="1" applyProtection="1">
      <alignment horizontal="right" wrapText="1"/>
      <protection locked="0"/>
    </xf>
    <xf numFmtId="4" fontId="3" fillId="4" borderId="11" xfId="0" applyNumberFormat="1" applyFont="1" applyFill="1" applyBorder="1" applyAlignment="1" applyProtection="1">
      <alignment wrapText="1"/>
      <protection locked="0"/>
    </xf>
    <xf numFmtId="3" fontId="3" fillId="4" borderId="11" xfId="0" applyNumberFormat="1" applyFont="1" applyFill="1" applyBorder="1" applyAlignment="1" applyProtection="1">
      <alignment wrapText="1"/>
      <protection locked="0"/>
    </xf>
    <xf numFmtId="49" fontId="4" fillId="5" borderId="11" xfId="0" applyNumberFormat="1" applyFont="1" applyFill="1" applyBorder="1" applyAlignment="1">
      <alignment wrapText="1"/>
    </xf>
    <xf numFmtId="0" fontId="4" fillId="0" borderId="11" xfId="0" applyNumberFormat="1" applyFont="1" applyBorder="1" applyAlignment="1" applyProtection="1">
      <alignment wrapText="1"/>
      <protection locked="0"/>
    </xf>
    <xf numFmtId="164" fontId="4" fillId="0" borderId="11" xfId="0" applyNumberFormat="1" applyFont="1" applyBorder="1" applyAlignment="1" applyProtection="1">
      <alignment horizontal="right" wrapText="1"/>
      <protection locked="0"/>
    </xf>
    <xf numFmtId="3" fontId="4" fillId="0" borderId="11" xfId="0" applyNumberFormat="1" applyFont="1" applyBorder="1" applyAlignment="1" applyProtection="1">
      <alignment wrapText="1"/>
      <protection locked="0"/>
    </xf>
    <xf numFmtId="164" fontId="4" fillId="0" borderId="12" xfId="0" applyNumberFormat="1" applyFont="1" applyBorder="1" applyAlignment="1" applyProtection="1">
      <alignment horizontal="right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164" fontId="4" fillId="0" borderId="13" xfId="0" applyNumberFormat="1" applyFont="1" applyBorder="1" applyAlignment="1" applyProtection="1">
      <alignment horizontal="right" wrapText="1"/>
      <protection locked="0"/>
    </xf>
    <xf numFmtId="164" fontId="4" fillId="0" borderId="14" xfId="0" applyNumberFormat="1" applyFont="1" applyBorder="1" applyAlignment="1" applyProtection="1">
      <alignment horizontal="right" wrapText="1"/>
      <protection locked="0"/>
    </xf>
    <xf numFmtId="164" fontId="4" fillId="0" borderId="15" xfId="0" applyNumberFormat="1" applyFont="1" applyBorder="1" applyAlignment="1" applyProtection="1">
      <alignment horizontal="right" wrapText="1"/>
      <protection locked="0"/>
    </xf>
    <xf numFmtId="49" fontId="2" fillId="0" borderId="0" xfId="0" applyNumberFormat="1" applyFont="1" applyAlignment="1">
      <alignment wrapText="1"/>
    </xf>
    <xf numFmtId="0" fontId="2" fillId="0" borderId="0" xfId="0" applyNumberFormat="1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horizontal="right" wrapText="1"/>
      <protection locked="0"/>
    </xf>
    <xf numFmtId="0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nsr930D.tmp/ContainedTemp/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7/CIMCA%202017/SEPTIEMBRE%202017/Plantilla_CIMCA_G_v7_0_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G80"/>
      <sheetName val="Datos_Entrada"/>
      <sheetName val="SP2"/>
      <sheetName val="SP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C7803-2344-4B20-A658-73705F25A39F}">
  <dimension ref="A1:AA14"/>
  <sheetViews>
    <sheetView tabSelected="1" topLeftCell="R1" workbookViewId="0">
      <selection activeCell="Z8" sqref="Z8"/>
    </sheetView>
  </sheetViews>
  <sheetFormatPr baseColWidth="10" defaultColWidth="9.140625" defaultRowHeight="15" x14ac:dyDescent="0.25"/>
  <cols>
    <col min="1" max="1" width="38.42578125" style="11" customWidth="1"/>
    <col min="2" max="27" width="19.28515625" style="11" customWidth="1"/>
    <col min="28" max="16384" width="9.140625" style="11"/>
  </cols>
  <sheetData>
    <row r="1" spans="1:27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4"/>
      <c r="P5" s="14"/>
      <c r="Q5" s="15"/>
      <c r="R5" s="13" t="s">
        <v>5</v>
      </c>
      <c r="S5" s="14"/>
      <c r="T5" s="14"/>
      <c r="U5" s="14"/>
      <c r="V5" s="14"/>
      <c r="W5" s="15"/>
      <c r="X5" s="12" t="s">
        <v>6</v>
      </c>
      <c r="Y5" s="12" t="s">
        <v>7</v>
      </c>
      <c r="Z5" s="12" t="s">
        <v>8</v>
      </c>
      <c r="AA5" s="12" t="s">
        <v>9</v>
      </c>
    </row>
    <row r="6" spans="1:27" ht="60" customHeight="1" thickBot="1" x14ac:dyDescent="0.3">
      <c r="A6" s="16"/>
      <c r="B6" s="13" t="s">
        <v>10</v>
      </c>
      <c r="C6" s="15"/>
      <c r="D6" s="13" t="s">
        <v>11</v>
      </c>
      <c r="E6" s="15"/>
      <c r="F6" s="13" t="s">
        <v>12</v>
      </c>
      <c r="G6" s="15"/>
      <c r="H6" s="13" t="s">
        <v>13</v>
      </c>
      <c r="I6" s="15"/>
      <c r="J6" s="13" t="s">
        <v>10</v>
      </c>
      <c r="K6" s="15"/>
      <c r="L6" s="13" t="s">
        <v>11</v>
      </c>
      <c r="M6" s="15"/>
      <c r="N6" s="13" t="s">
        <v>12</v>
      </c>
      <c r="O6" s="15"/>
      <c r="P6" s="13" t="s">
        <v>13</v>
      </c>
      <c r="Q6" s="15"/>
      <c r="R6" s="13" t="s">
        <v>14</v>
      </c>
      <c r="S6" s="15"/>
      <c r="T6" s="13" t="s">
        <v>15</v>
      </c>
      <c r="U6" s="15"/>
      <c r="V6" s="13" t="s">
        <v>16</v>
      </c>
      <c r="W6" s="15"/>
      <c r="X6" s="16"/>
      <c r="Y6" s="16"/>
      <c r="Z6" s="16"/>
      <c r="AA6" s="16"/>
    </row>
    <row r="7" spans="1:27" ht="57" thickBot="1" x14ac:dyDescent="0.3">
      <c r="A7" s="17"/>
      <c r="B7" s="18" t="s">
        <v>17</v>
      </c>
      <c r="C7" s="18" t="s">
        <v>18</v>
      </c>
      <c r="D7" s="18" t="s">
        <v>17</v>
      </c>
      <c r="E7" s="18" t="s">
        <v>18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17</v>
      </c>
      <c r="S7" s="18" t="s">
        <v>18</v>
      </c>
      <c r="T7" s="18" t="s">
        <v>17</v>
      </c>
      <c r="U7" s="18" t="s">
        <v>18</v>
      </c>
      <c r="V7" s="18" t="s">
        <v>17</v>
      </c>
      <c r="W7" s="18" t="s">
        <v>21</v>
      </c>
      <c r="X7" s="17"/>
      <c r="Y7" s="17"/>
      <c r="Z7" s="17"/>
      <c r="AA7" s="17"/>
    </row>
    <row r="8" spans="1:27" ht="15.75" thickBot="1" x14ac:dyDescent="0.3">
      <c r="A8" s="19" t="s">
        <v>22</v>
      </c>
      <c r="B8" s="20">
        <f t="shared" ref="B8:G8" si="0">SUM(B9:B10)</f>
        <v>30</v>
      </c>
      <c r="C8" s="21">
        <f t="shared" si="0"/>
        <v>122.17838</v>
      </c>
      <c r="D8" s="20">
        <f t="shared" si="0"/>
        <v>21</v>
      </c>
      <c r="E8" s="21">
        <f t="shared" si="0"/>
        <v>56.774850000000001</v>
      </c>
      <c r="F8" s="20">
        <f t="shared" si="0"/>
        <v>51</v>
      </c>
      <c r="G8" s="21">
        <f t="shared" si="0"/>
        <v>178.95323000000002</v>
      </c>
      <c r="H8" s="22">
        <v>0</v>
      </c>
      <c r="I8" s="22">
        <v>0</v>
      </c>
      <c r="J8" s="20">
        <f t="shared" ref="J8:O8" si="1">SUM(J9:J10)</f>
        <v>813</v>
      </c>
      <c r="K8" s="23">
        <f t="shared" si="1"/>
        <v>4666.3193699999993</v>
      </c>
      <c r="L8" s="24">
        <f t="shared" si="1"/>
        <v>1532</v>
      </c>
      <c r="M8" s="23">
        <f t="shared" si="1"/>
        <v>4835.87122</v>
      </c>
      <c r="N8" s="24">
        <f t="shared" si="1"/>
        <v>2345</v>
      </c>
      <c r="O8" s="23">
        <f t="shared" si="1"/>
        <v>9502.1905899999983</v>
      </c>
      <c r="P8" s="22">
        <v>0</v>
      </c>
      <c r="Q8" s="22">
        <v>0</v>
      </c>
      <c r="R8" s="24">
        <f t="shared" ref="R8:W8" si="2">SUM(R9:R10)</f>
        <v>559</v>
      </c>
      <c r="S8" s="23">
        <f t="shared" si="2"/>
        <v>1241.021</v>
      </c>
      <c r="T8" s="24">
        <f t="shared" si="2"/>
        <v>339</v>
      </c>
      <c r="U8" s="23">
        <f t="shared" si="2"/>
        <v>652.24192000000005</v>
      </c>
      <c r="V8" s="24">
        <f t="shared" si="2"/>
        <v>898</v>
      </c>
      <c r="W8" s="23">
        <f t="shared" si="2"/>
        <v>1893.2629200000001</v>
      </c>
      <c r="X8" s="22">
        <v>37.85</v>
      </c>
      <c r="Y8" s="22">
        <v>134.6</v>
      </c>
      <c r="Z8" s="22">
        <v>51.83</v>
      </c>
      <c r="AA8" s="22">
        <f>ROUND(IF(W8+G8=0,"0",(W8*Z8+G8*X8)/(G8+W8)),2)</f>
        <v>50.62</v>
      </c>
    </row>
    <row r="9" spans="1:27" ht="15.75" thickBot="1" x14ac:dyDescent="0.3">
      <c r="A9" s="25" t="s">
        <v>23</v>
      </c>
      <c r="B9" s="26">
        <v>30</v>
      </c>
      <c r="C9" s="27">
        <v>122.17838</v>
      </c>
      <c r="D9" s="26">
        <v>21</v>
      </c>
      <c r="E9" s="27">
        <v>56.774850000000001</v>
      </c>
      <c r="F9" s="26">
        <v>51</v>
      </c>
      <c r="G9" s="27">
        <v>178.95323000000002</v>
      </c>
      <c r="H9" s="27">
        <v>0</v>
      </c>
      <c r="I9" s="27">
        <v>0</v>
      </c>
      <c r="J9" s="28">
        <v>801</v>
      </c>
      <c r="K9" s="27">
        <v>4661.2911699999995</v>
      </c>
      <c r="L9" s="28">
        <v>1501</v>
      </c>
      <c r="M9" s="27">
        <v>4568.0329099999999</v>
      </c>
      <c r="N9" s="28">
        <v>2302</v>
      </c>
      <c r="O9" s="27">
        <v>9229.3240799999985</v>
      </c>
      <c r="P9" s="27">
        <v>0</v>
      </c>
      <c r="Q9" s="27">
        <v>0</v>
      </c>
      <c r="R9" s="28">
        <v>543</v>
      </c>
      <c r="S9" s="27">
        <v>1237.9740400000001</v>
      </c>
      <c r="T9" s="28">
        <v>327</v>
      </c>
      <c r="U9" s="27">
        <v>650.22728000000006</v>
      </c>
      <c r="V9" s="26">
        <v>870</v>
      </c>
      <c r="W9" s="27">
        <v>1888.2013200000001</v>
      </c>
      <c r="X9" s="29">
        <v>37.85</v>
      </c>
      <c r="Y9" s="27">
        <v>135.07</v>
      </c>
      <c r="Z9" s="27">
        <v>51.87</v>
      </c>
      <c r="AA9" s="30">
        <v>50.66</v>
      </c>
    </row>
    <row r="10" spans="1:27" ht="15.75" thickBot="1" x14ac:dyDescent="0.3">
      <c r="A10" s="25" t="s">
        <v>24</v>
      </c>
      <c r="B10" s="26">
        <v>0</v>
      </c>
      <c r="C10" s="27">
        <v>0</v>
      </c>
      <c r="D10" s="26">
        <v>0</v>
      </c>
      <c r="E10" s="27">
        <v>0</v>
      </c>
      <c r="F10" s="26">
        <v>0</v>
      </c>
      <c r="G10" s="27">
        <v>0</v>
      </c>
      <c r="H10" s="27">
        <v>0</v>
      </c>
      <c r="I10" s="27">
        <v>0</v>
      </c>
      <c r="J10" s="28">
        <v>12</v>
      </c>
      <c r="K10" s="27">
        <v>5.0282</v>
      </c>
      <c r="L10" s="28">
        <v>31</v>
      </c>
      <c r="M10" s="27">
        <v>267.83830999999998</v>
      </c>
      <c r="N10" s="26">
        <v>43</v>
      </c>
      <c r="O10" s="27">
        <v>272.86651000000001</v>
      </c>
      <c r="P10" s="27">
        <v>0</v>
      </c>
      <c r="Q10" s="27">
        <v>0</v>
      </c>
      <c r="R10" s="28">
        <v>16</v>
      </c>
      <c r="S10" s="27">
        <v>3.0469599999999999</v>
      </c>
      <c r="T10" s="28">
        <v>12</v>
      </c>
      <c r="U10" s="27">
        <v>2.01464</v>
      </c>
      <c r="V10" s="26">
        <v>28</v>
      </c>
      <c r="W10" s="31">
        <v>5.0616000000000003</v>
      </c>
      <c r="X10" s="32">
        <v>0</v>
      </c>
      <c r="Y10" s="33">
        <v>118.1</v>
      </c>
      <c r="Z10" s="27">
        <v>38.549999999999997</v>
      </c>
      <c r="AA10" s="30">
        <v>38.549999999999997</v>
      </c>
    </row>
    <row r="11" spans="1:27" x14ac:dyDescent="0.25">
      <c r="A11" s="34"/>
      <c r="B11" s="35"/>
      <c r="C11" s="36"/>
      <c r="D11" s="35"/>
      <c r="E11" s="36"/>
      <c r="F11" s="35"/>
      <c r="G11" s="36"/>
      <c r="H11" s="36"/>
      <c r="I11" s="36"/>
      <c r="J11" s="35"/>
      <c r="K11" s="36"/>
      <c r="L11" s="35"/>
      <c r="M11" s="36"/>
      <c r="N11" s="35"/>
      <c r="O11" s="36"/>
      <c r="P11" s="36"/>
      <c r="Q11" s="36"/>
      <c r="R11" s="35"/>
      <c r="S11" s="36"/>
      <c r="T11" s="35"/>
      <c r="U11" s="36"/>
      <c r="V11" s="35"/>
      <c r="W11" s="36"/>
      <c r="X11" s="36"/>
      <c r="Y11" s="36"/>
      <c r="Z11" s="36"/>
      <c r="AA11" s="36"/>
    </row>
    <row r="14" spans="1:27" ht="18" x14ac:dyDescent="0.3">
      <c r="AA14" s="37"/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2017-10-19T06:44:46Z</dcterms:created>
  <dcterms:modified xsi:type="dcterms:W3CDTF">2017-10-19T06:45:57Z</dcterms:modified>
</cp:coreProperties>
</file>