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ROSIDAD\"/>
    </mc:Choice>
  </mc:AlternateContent>
  <bookViews>
    <workbookView xWindow="0" yWindow="0" windowWidth="19200" windowHeight="10770" xr2:uid="{01221683-8982-4CF3-86F8-1CDF542742E7}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1">#REF!</definedName>
    <definedName name="areaG2">#REF!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V10" i="1"/>
  <c r="O10" i="1"/>
  <c r="O8" i="1" s="1"/>
  <c r="N10" i="1"/>
  <c r="G10" i="1"/>
  <c r="AA10" i="1" s="1"/>
  <c r="F10" i="1"/>
  <c r="AA9" i="1"/>
  <c r="W9" i="1"/>
  <c r="V9" i="1"/>
  <c r="O9" i="1"/>
  <c r="N9" i="1"/>
  <c r="N8" i="1" s="1"/>
  <c r="G9" i="1"/>
  <c r="F9" i="1"/>
  <c r="W8" i="1"/>
  <c r="AA8" i="1" s="1"/>
  <c r="V8" i="1"/>
  <c r="U8" i="1"/>
  <c r="T8" i="1"/>
  <c r="S8" i="1"/>
  <c r="R8" i="1"/>
  <c r="M8" i="1"/>
  <c r="L8" i="1"/>
  <c r="K8" i="1"/>
  <c r="J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<sst xmlns="http://schemas.openxmlformats.org/spreadsheetml/2006/main" count="46" uniqueCount="25">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</sst>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3.5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" fontId="2" fillId="4" borderId="11" xfId="0" applyNumberFormat="1" applyFont="1" applyFill="1" applyBorder="1" applyAlignment="1" applyProtection="1">
      <alignment wrapText="1"/>
      <protection locked="0"/>
    </xf>
    <xf numFmtId="3" fontId="2" fillId="4" borderId="11" xfId="0" applyNumberFormat="1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164" fontId="3" fillId="0" borderId="12" xfId="0" applyNumberFormat="1" applyFont="1" applyBorder="1" applyAlignment="1" applyProtection="1">
      <alignment horizontal="right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 applyProtection="1">
      <alignment horizontal="right" wrapText="1"/>
      <protection locked="0"/>
    </xf>
    <xf numFmtId="164" fontId="3" fillId="0" borderId="14" xfId="0" applyNumberFormat="1" applyFont="1" applyBorder="1" applyAlignment="1" applyProtection="1">
      <alignment horizontal="right" wrapText="1"/>
      <protection locked="0"/>
    </xf>
    <xf numFmtId="164" fontId="3" fillId="0" borderId="15" xfId="0" applyNumberFormat="1" applyFont="1" applyBorder="1" applyAlignment="1" applyProtection="1">
      <alignment horizontal="right" wrapText="1"/>
      <protection locked="0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  <xf numFmtId="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nsr930D.tmp/ContainedTemp/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7/CIMCA%202017/AGOSTO%202017/Plantilla_CIMCA_G_v7_0_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G80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04495-06CA-4A34-9A3A-B35A6809AEF4}">
  <dimension ref="A1:AA14"/>
  <sheetViews>
    <sheetView tabSelected="1" topLeftCell="T3" workbookViewId="0">
      <selection activeCell="Z9" sqref="Z9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ht="15.75" thickBot="1" x14ac:dyDescent="0.3">
      <c r="A8" s="19" t="s">
        <v>22</v>
      </c>
      <c r="B8" s="20">
        <f t="shared" ref="B8:G8" si="0">SUM(B9:B10)</f>
        <v>16</v>
      </c>
      <c r="C8" s="21">
        <f t="shared" si="0"/>
        <v>137.08000000000001</v>
      </c>
      <c r="D8" s="20">
        <f t="shared" si="0"/>
        <v>0</v>
      </c>
      <c r="E8" s="21">
        <f t="shared" si="0"/>
        <v>0</v>
      </c>
      <c r="F8" s="20">
        <f t="shared" si="0"/>
        <v>16</v>
      </c>
      <c r="G8" s="21">
        <f t="shared" si="0"/>
        <v>137.08000000000001</v>
      </c>
      <c r="H8" s="22">
        <v>0</v>
      </c>
      <c r="I8" s="22">
        <v>0</v>
      </c>
      <c r="J8" s="20">
        <f t="shared" ref="J8:O8" si="1">SUM(J9:J10)</f>
        <v>794</v>
      </c>
      <c r="K8" s="23">
        <f t="shared" si="1"/>
        <v>4767.33</v>
      </c>
      <c r="L8" s="24">
        <f t="shared" si="1"/>
        <v>1682</v>
      </c>
      <c r="M8" s="23">
        <f t="shared" si="1"/>
        <v>5589.89</v>
      </c>
      <c r="N8" s="24">
        <f t="shared" si="1"/>
        <v>2476</v>
      </c>
      <c r="O8" s="23">
        <f t="shared" si="1"/>
        <v>10357.219999999999</v>
      </c>
      <c r="P8" s="22">
        <v>0</v>
      </c>
      <c r="Q8" s="22">
        <v>0</v>
      </c>
      <c r="R8" s="24">
        <f t="shared" ref="R8:W8" si="2">SUM(R9:R10)</f>
        <v>197</v>
      </c>
      <c r="S8" s="23">
        <f t="shared" si="2"/>
        <v>485.33</v>
      </c>
      <c r="T8" s="24">
        <f t="shared" si="2"/>
        <v>362</v>
      </c>
      <c r="U8" s="23">
        <f t="shared" si="2"/>
        <v>926.38</v>
      </c>
      <c r="V8" s="24">
        <f t="shared" si="2"/>
        <v>559</v>
      </c>
      <c r="W8" s="23">
        <f t="shared" si="2"/>
        <v>1411.71</v>
      </c>
      <c r="X8" s="22">
        <v>12.42</v>
      </c>
      <c r="Y8" s="22">
        <v>137.76</v>
      </c>
      <c r="Z8" s="22">
        <v>135.47</v>
      </c>
      <c r="AA8" s="22">
        <f>ROUND(IF(W8+G8=0,"0",(W8*Z8+G8*X8)/(G8+W8)),2)</f>
        <v>124.58</v>
      </c>
    </row>
    <row r="9" spans="1:27" ht="15.75" thickBot="1" x14ac:dyDescent="0.3">
      <c r="A9" s="25" t="s">
        <v>23</v>
      </c>
      <c r="B9" s="26">
        <v>16</v>
      </c>
      <c r="C9" s="27">
        <v>137.08000000000001</v>
      </c>
      <c r="D9" s="26">
        <v>0</v>
      </c>
      <c r="E9" s="27">
        <v>0</v>
      </c>
      <c r="F9" s="26">
        <f>B9+D9</f>
        <v>16</v>
      </c>
      <c r="G9" s="27">
        <f>C9+E9</f>
        <v>137.08000000000001</v>
      </c>
      <c r="H9" s="27">
        <v>0</v>
      </c>
      <c r="I9" s="27">
        <v>0</v>
      </c>
      <c r="J9" s="26">
        <v>794</v>
      </c>
      <c r="K9" s="27">
        <v>4767.33</v>
      </c>
      <c r="L9" s="28">
        <v>1649</v>
      </c>
      <c r="M9" s="27">
        <v>5325.04</v>
      </c>
      <c r="N9" s="28">
        <f>J9+L9</f>
        <v>2443</v>
      </c>
      <c r="O9" s="27">
        <f>K9+M9</f>
        <v>10092.369999999999</v>
      </c>
      <c r="P9" s="27">
        <v>0</v>
      </c>
      <c r="Q9" s="27">
        <v>0</v>
      </c>
      <c r="R9" s="26">
        <v>184</v>
      </c>
      <c r="S9" s="27">
        <v>466.01</v>
      </c>
      <c r="T9" s="26">
        <v>360</v>
      </c>
      <c r="U9" s="27">
        <v>925.96</v>
      </c>
      <c r="V9" s="26">
        <f>R9+T9</f>
        <v>544</v>
      </c>
      <c r="W9" s="27">
        <f>S9+U9</f>
        <v>1391.97</v>
      </c>
      <c r="X9" s="29">
        <v>12.42</v>
      </c>
      <c r="Y9" s="27">
        <v>138.27000000000001</v>
      </c>
      <c r="Z9" s="27">
        <v>136.91</v>
      </c>
      <c r="AA9" s="30">
        <f>ROUND(IF(W9+G9=0,"0",(W9*Z9+G9*X9)/(G9+W9)),2)</f>
        <v>125.75</v>
      </c>
    </row>
    <row r="10" spans="1:27" ht="15.75" thickBot="1" x14ac:dyDescent="0.3">
      <c r="A10" s="25" t="s">
        <v>24</v>
      </c>
      <c r="B10" s="26">
        <v>0</v>
      </c>
      <c r="C10" s="27">
        <v>0</v>
      </c>
      <c r="D10" s="26">
        <v>0</v>
      </c>
      <c r="E10" s="27">
        <v>0</v>
      </c>
      <c r="F10" s="26">
        <f>B10+D10</f>
        <v>0</v>
      </c>
      <c r="G10" s="27">
        <f>C10+E10</f>
        <v>0</v>
      </c>
      <c r="H10" s="27">
        <v>0</v>
      </c>
      <c r="I10" s="27">
        <v>0</v>
      </c>
      <c r="J10" s="26">
        <v>0</v>
      </c>
      <c r="K10" s="27">
        <v>0</v>
      </c>
      <c r="L10" s="26">
        <v>33</v>
      </c>
      <c r="M10" s="27">
        <v>264.85000000000002</v>
      </c>
      <c r="N10" s="26">
        <f>J10+L10</f>
        <v>33</v>
      </c>
      <c r="O10" s="27">
        <f>K10+M10</f>
        <v>264.85000000000002</v>
      </c>
      <c r="P10" s="27">
        <v>0</v>
      </c>
      <c r="Q10" s="27">
        <v>0</v>
      </c>
      <c r="R10" s="26">
        <v>13</v>
      </c>
      <c r="S10" s="27">
        <v>19.32</v>
      </c>
      <c r="T10" s="26">
        <v>2</v>
      </c>
      <c r="U10" s="27">
        <v>0.42</v>
      </c>
      <c r="V10" s="26">
        <f>R10+T10</f>
        <v>15</v>
      </c>
      <c r="W10" s="31">
        <f>S10+U10</f>
        <v>19.740000000000002</v>
      </c>
      <c r="X10" s="32">
        <v>0</v>
      </c>
      <c r="Y10" s="33">
        <v>118.14</v>
      </c>
      <c r="Z10" s="27">
        <v>33.82</v>
      </c>
      <c r="AA10" s="30">
        <f>ROUND(IF(W10+G10=0,"0",(W10*Z10+G10*X10)/(G10+W10)),2)</f>
        <v>33.82</v>
      </c>
    </row>
    <row r="11" spans="1:27" x14ac:dyDescent="0.25">
      <c r="A11" s="34"/>
      <c r="B11" s="35"/>
      <c r="C11" s="36"/>
      <c r="D11" s="35"/>
      <c r="E11" s="36"/>
      <c r="F11" s="35"/>
      <c r="G11" s="36"/>
      <c r="H11" s="36"/>
      <c r="I11" s="36"/>
      <c r="J11" s="35"/>
      <c r="K11" s="36"/>
      <c r="L11" s="35"/>
      <c r="M11" s="36"/>
      <c r="N11" s="35"/>
      <c r="O11" s="36"/>
      <c r="P11" s="36"/>
      <c r="Q11" s="36"/>
      <c r="R11" s="35"/>
      <c r="S11" s="36"/>
      <c r="T11" s="35"/>
      <c r="U11" s="36"/>
      <c r="V11" s="35"/>
      <c r="W11" s="36"/>
      <c r="X11" s="36"/>
      <c r="Y11" s="36"/>
      <c r="Z11" s="36"/>
      <c r="AA11" s="36"/>
    </row>
    <row r="14" spans="1:27" ht="18" x14ac:dyDescent="0.3">
      <c r="AA14" s="37"/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2017-09-26T11:05:24Z</dcterms:created>
  <dcterms:modified xsi:type="dcterms:W3CDTF">2017-09-26T11:06:06Z</dcterms:modified>
</cp:coreProperties>
</file>