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7\PORTAL TRANSPARENCIA\PORTAL TRANSPARENCIA_2016\MOROSIDAD\"/>
    </mc:Choice>
  </mc:AlternateContent>
  <bookViews>
    <workbookView xWindow="0" yWindow="0" windowWidth="19200" windowHeight="10770"/>
  </bookViews>
  <sheets>
    <sheet name="G70" sheetId="1" r:id="rId1"/>
  </sheets>
  <externalReferences>
    <externalReference r:id="rId2"/>
    <externalReference r:id="rId3"/>
  </externalReferences>
  <definedNames>
    <definedName name="__xlfn_BAHTTEXT">NA()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_xlnm.Print_Area" localSheetId="0">'G70'!$A$1:$AA$10</definedName>
    <definedName name="areaG70">'G70'!$B$7:$AA$10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_g1">[2]D1!$C$6:$D$88</definedName>
    <definedName name="_g10">[2]D4!$B$5:$G$15</definedName>
    <definedName name="_g11">[2]D4a!$A$6:$K$35</definedName>
    <definedName name="_g12">[2]D4b!$B$6:$F$17</definedName>
    <definedName name="_g13">[2]D5!$B$6:$K$11</definedName>
    <definedName name="_g14">[2]D50!$B$5:$K$50</definedName>
    <definedName name="_g15">[2]D6!$A$7:$J$37</definedName>
    <definedName name="_g16">[2]D7!$A$6:$M$36</definedName>
    <definedName name="_g17">[2]D8!$B$5:$B$19</definedName>
    <definedName name="_g18">[2]D9!$A$5:$I$35</definedName>
    <definedName name="_g2">[2]D10!$A$6:$E$105</definedName>
    <definedName name="_g3">[2]D11!$A$6:$N$36</definedName>
    <definedName name="_g4">[2]D2!$C$6:$D$61</definedName>
    <definedName name="_g5">[2]D2!$C$62:$D$64</definedName>
    <definedName name="_g6">[2]D3!$A$6:$D$40</definedName>
    <definedName name="_g7">[2]D3!$A$41:$D$69</definedName>
    <definedName name="_g8">[2]D3!$A$70:$D$100</definedName>
    <definedName name="_g9">[2]D3!$A$101:$D$103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" l="1"/>
  <c r="AA10" i="1" s="1"/>
  <c r="V10" i="1"/>
  <c r="O10" i="1"/>
  <c r="N10" i="1"/>
  <c r="G10" i="1"/>
  <c r="F10" i="1"/>
  <c r="V9" i="1"/>
  <c r="U9" i="1"/>
  <c r="W9" i="1" s="1"/>
  <c r="O9" i="1"/>
  <c r="O8" i="1" s="1"/>
  <c r="N9" i="1"/>
  <c r="G9" i="1"/>
  <c r="F9" i="1"/>
  <c r="V8" i="1"/>
  <c r="U8" i="1"/>
  <c r="T8" i="1"/>
  <c r="S8" i="1"/>
  <c r="R8" i="1"/>
  <c r="N8" i="1"/>
  <c r="M8" i="1"/>
  <c r="L8" i="1"/>
  <c r="K8" i="1"/>
  <c r="J8" i="1"/>
  <c r="G8" i="1"/>
  <c r="F8" i="1"/>
  <c r="E8" i="1"/>
  <c r="D8" i="1"/>
  <c r="C8" i="1"/>
  <c r="B8" i="1"/>
  <c r="W8" i="1" l="1"/>
  <c r="AA8" i="1" s="1"/>
  <c r="AA9" i="1"/>
</calcChain>
</file>

<file path=xl/sharedStrings.xml><?xml version="1.0" encoding="utf-8"?>
<sst xmlns="http://schemas.openxmlformats.org/spreadsheetml/2006/main" count="48" uniqueCount="26">
  <si>
    <t xml:space="preserve"> CUADRO G70: DEUDA COMERCIAL Y PERIODO MEDIO DE PAGO SEGÚN REAL DECRETO 635/2014  RESTO DE ENTIDADES DISTINTAS DE LA ADMINISTRACIÓN GENERAL DE LA CC.AA.</t>
  </si>
  <si>
    <t/>
  </si>
  <si>
    <t>(miles de euros)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</si>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</sst>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color indexed="48"/>
      <name val="Verdana"/>
      <family val="2"/>
    </font>
    <font>
      <b/>
      <sz val="9"/>
      <name val="Verdana"/>
      <family val="2"/>
    </font>
    <font>
      <b/>
      <sz val="10"/>
      <color indexed="48"/>
      <name val="Verdana"/>
      <family val="2"/>
    </font>
    <font>
      <b/>
      <sz val="10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A6CE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vertical="center" wrapText="1"/>
    </xf>
    <xf numFmtId="0" fontId="2" fillId="3" borderId="2" xfId="0" applyNumberFormat="1" applyFont="1" applyFill="1" applyBorder="1" applyAlignment="1" applyProtection="1">
      <alignment vertical="center" wrapText="1"/>
    </xf>
    <xf numFmtId="0" fontId="2" fillId="3" borderId="3" xfId="0" applyNumberFormat="1" applyFont="1" applyFill="1" applyBorder="1" applyAlignment="1" applyProtection="1">
      <alignment vertical="center" wrapText="1"/>
    </xf>
    <xf numFmtId="0" fontId="1" fillId="4" borderId="0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2" fillId="3" borderId="7" xfId="0" applyNumberFormat="1" applyFont="1" applyFill="1" applyBorder="1" applyAlignment="1" applyProtection="1">
      <alignment vertical="center" wrapText="1"/>
    </xf>
    <xf numFmtId="0" fontId="4" fillId="3" borderId="7" xfId="0" applyNumberFormat="1" applyFont="1" applyFill="1" applyBorder="1" applyAlignment="1" applyProtection="1">
      <alignment horizontal="right" vertical="center"/>
      <protection locked="0"/>
    </xf>
    <xf numFmtId="2" fontId="4" fillId="3" borderId="7" xfId="0" applyNumberFormat="1" applyFont="1" applyFill="1" applyBorder="1" applyAlignment="1" applyProtection="1">
      <alignment horizontal="right" vertical="center"/>
      <protection locked="0"/>
    </xf>
    <xf numFmtId="4" fontId="4" fillId="3" borderId="7" xfId="0" applyNumberFormat="1" applyFont="1" applyFill="1" applyBorder="1" applyAlignment="1" applyProtection="1">
      <alignment horizontal="right" vertical="center"/>
      <protection locked="0"/>
    </xf>
    <xf numFmtId="3" fontId="4" fillId="3" borderId="7" xfId="0" applyNumberFormat="1" applyFont="1" applyFill="1" applyBorder="1" applyAlignment="1" applyProtection="1">
      <alignment horizontal="right" vertical="center"/>
      <protection locked="0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0" fontId="5" fillId="5" borderId="7" xfId="0" applyNumberFormat="1" applyFont="1" applyFill="1" applyBorder="1" applyAlignment="1" applyProtection="1">
      <alignment vertical="center" wrapText="1"/>
    </xf>
    <xf numFmtId="0" fontId="0" fillId="0" borderId="7" xfId="0" applyNumberFormat="1" applyFont="1" applyFill="1" applyBorder="1" applyAlignment="1" applyProtection="1">
      <alignment horizontal="right" vertical="center"/>
      <protection locked="0"/>
    </xf>
    <xf numFmtId="3" fontId="0" fillId="0" borderId="7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tes_jos\Desktop\GRP\TMC\MPRIMARIO\Importes%20autorizados%20y%20emitid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workbookViewId="0">
      <selection activeCell="A5" sqref="A5:A7"/>
    </sheetView>
  </sheetViews>
  <sheetFormatPr baseColWidth="10" defaultRowHeight="15" x14ac:dyDescent="0.25"/>
  <cols>
    <col min="1" max="1" width="38.140625" customWidth="1"/>
    <col min="2" max="27" width="19" customWidth="1"/>
  </cols>
  <sheetData>
    <row r="1" spans="1:27" ht="39.950000000000003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ht="20.100000000000001" customHeight="1" thickBot="1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spans="1:27" ht="20.100000000000001" customHeight="1" thickBot="1" x14ac:dyDescent="0.3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</row>
    <row r="4" spans="1:27" ht="20.100000000000001" customHeight="1" thickBot="1" x14ac:dyDescent="0.3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5.75" thickBot="1" x14ac:dyDescent="0.3">
      <c r="A5" s="8" t="s">
        <v>3</v>
      </c>
      <c r="B5" s="9" t="s">
        <v>4</v>
      </c>
      <c r="C5" s="10"/>
      <c r="D5" s="10"/>
      <c r="E5" s="10"/>
      <c r="F5" s="10"/>
      <c r="G5" s="10"/>
      <c r="H5" s="10"/>
      <c r="I5" s="11"/>
      <c r="J5" s="9" t="s">
        <v>5</v>
      </c>
      <c r="K5" s="10"/>
      <c r="L5" s="10"/>
      <c r="M5" s="10"/>
      <c r="N5" s="10"/>
      <c r="O5" s="10"/>
      <c r="P5" s="10"/>
      <c r="Q5" s="11"/>
      <c r="R5" s="9" t="s">
        <v>6</v>
      </c>
      <c r="S5" s="10"/>
      <c r="T5" s="10"/>
      <c r="U5" s="10"/>
      <c r="V5" s="10"/>
      <c r="W5" s="11"/>
      <c r="X5" s="8" t="s">
        <v>7</v>
      </c>
      <c r="Y5" s="8" t="s">
        <v>8</v>
      </c>
      <c r="Z5" s="8" t="s">
        <v>9</v>
      </c>
      <c r="AA5" s="8" t="s">
        <v>10</v>
      </c>
    </row>
    <row r="6" spans="1:27" ht="87" customHeight="1" thickBot="1" x14ac:dyDescent="0.3">
      <c r="A6" s="12"/>
      <c r="B6" s="9" t="s">
        <v>11</v>
      </c>
      <c r="C6" s="11"/>
      <c r="D6" s="9" t="s">
        <v>12</v>
      </c>
      <c r="E6" s="11"/>
      <c r="F6" s="9" t="s">
        <v>13</v>
      </c>
      <c r="G6" s="11"/>
      <c r="H6" s="9" t="s">
        <v>14</v>
      </c>
      <c r="I6" s="11"/>
      <c r="J6" s="9" t="s">
        <v>11</v>
      </c>
      <c r="K6" s="11"/>
      <c r="L6" s="9" t="s">
        <v>12</v>
      </c>
      <c r="M6" s="11"/>
      <c r="N6" s="9" t="s">
        <v>13</v>
      </c>
      <c r="O6" s="11"/>
      <c r="P6" s="9" t="s">
        <v>14</v>
      </c>
      <c r="Q6" s="11"/>
      <c r="R6" s="9" t="s">
        <v>15</v>
      </c>
      <c r="S6" s="11"/>
      <c r="T6" s="9" t="s">
        <v>16</v>
      </c>
      <c r="U6" s="11"/>
      <c r="V6" s="9" t="s">
        <v>17</v>
      </c>
      <c r="W6" s="11"/>
      <c r="X6" s="12"/>
      <c r="Y6" s="12"/>
      <c r="Z6" s="12"/>
      <c r="AA6" s="12"/>
    </row>
    <row r="7" spans="1:27" ht="64.5" thickBot="1" x14ac:dyDescent="0.3">
      <c r="A7" s="13"/>
      <c r="B7" s="14" t="s">
        <v>18</v>
      </c>
      <c r="C7" s="14" t="s">
        <v>19</v>
      </c>
      <c r="D7" s="14" t="s">
        <v>18</v>
      </c>
      <c r="E7" s="14" t="s">
        <v>19</v>
      </c>
      <c r="F7" s="14" t="s">
        <v>18</v>
      </c>
      <c r="G7" s="14" t="s">
        <v>19</v>
      </c>
      <c r="H7" s="14" t="s">
        <v>20</v>
      </c>
      <c r="I7" s="14" t="s">
        <v>21</v>
      </c>
      <c r="J7" s="14" t="s">
        <v>18</v>
      </c>
      <c r="K7" s="14" t="s">
        <v>19</v>
      </c>
      <c r="L7" s="14" t="s">
        <v>18</v>
      </c>
      <c r="M7" s="14" t="s">
        <v>19</v>
      </c>
      <c r="N7" s="14" t="s">
        <v>18</v>
      </c>
      <c r="O7" s="14" t="s">
        <v>19</v>
      </c>
      <c r="P7" s="14" t="s">
        <v>20</v>
      </c>
      <c r="Q7" s="14" t="s">
        <v>21</v>
      </c>
      <c r="R7" s="14" t="s">
        <v>18</v>
      </c>
      <c r="S7" s="14" t="s">
        <v>19</v>
      </c>
      <c r="T7" s="14" t="s">
        <v>18</v>
      </c>
      <c r="U7" s="14" t="s">
        <v>19</v>
      </c>
      <c r="V7" s="14" t="s">
        <v>18</v>
      </c>
      <c r="W7" s="14" t="s">
        <v>22</v>
      </c>
      <c r="X7" s="13"/>
      <c r="Y7" s="13"/>
      <c r="Z7" s="13"/>
      <c r="AA7" s="13"/>
    </row>
    <row r="8" spans="1:27" ht="15.75" thickBot="1" x14ac:dyDescent="0.3">
      <c r="A8" s="15" t="s">
        <v>23</v>
      </c>
      <c r="B8" s="16">
        <f t="shared" ref="B8:G8" si="0">SUM(B9:B10)</f>
        <v>32</v>
      </c>
      <c r="C8" s="17">
        <f t="shared" si="0"/>
        <v>185.53</v>
      </c>
      <c r="D8" s="16">
        <f t="shared" si="0"/>
        <v>32</v>
      </c>
      <c r="E8" s="17">
        <f t="shared" si="0"/>
        <v>31.66</v>
      </c>
      <c r="F8" s="16">
        <f t="shared" si="0"/>
        <v>64</v>
      </c>
      <c r="G8" s="18">
        <f t="shared" si="0"/>
        <v>217.19000000000003</v>
      </c>
      <c r="H8" s="18"/>
      <c r="I8" s="18"/>
      <c r="J8" s="19">
        <f t="shared" ref="J8:O8" si="1">SUM(J9:J10)</f>
        <v>832</v>
      </c>
      <c r="K8" s="18">
        <f t="shared" si="1"/>
        <v>3969.62</v>
      </c>
      <c r="L8" s="19">
        <f t="shared" si="1"/>
        <v>868</v>
      </c>
      <c r="M8" s="18">
        <f t="shared" si="1"/>
        <v>4490.38</v>
      </c>
      <c r="N8" s="19">
        <f t="shared" si="1"/>
        <v>1700</v>
      </c>
      <c r="O8" s="18">
        <f t="shared" si="1"/>
        <v>8460</v>
      </c>
      <c r="P8" s="18"/>
      <c r="Q8" s="18"/>
      <c r="R8" s="19">
        <f t="shared" ref="R8:W8" si="2">SUM(R9:R10)</f>
        <v>346</v>
      </c>
      <c r="S8" s="18">
        <f t="shared" si="2"/>
        <v>1295.8</v>
      </c>
      <c r="T8" s="19">
        <f t="shared" si="2"/>
        <v>112</v>
      </c>
      <c r="U8" s="18">
        <f t="shared" si="2"/>
        <v>367.71999999999997</v>
      </c>
      <c r="V8" s="19">
        <f t="shared" si="2"/>
        <v>458</v>
      </c>
      <c r="W8" s="18">
        <f t="shared" si="2"/>
        <v>1663.52</v>
      </c>
      <c r="X8" s="20">
        <v>36.19</v>
      </c>
      <c r="Y8" s="20">
        <v>123.81</v>
      </c>
      <c r="Z8" s="20">
        <v>139.54</v>
      </c>
      <c r="AA8" s="20">
        <f>IF(W8+G8=0,"0",(W8*Z8+G8*X8)/(G8+W8))</f>
        <v>127.60483375959079</v>
      </c>
    </row>
    <row r="9" spans="1:27" ht="15.75" thickBot="1" x14ac:dyDescent="0.3">
      <c r="A9" s="21" t="s">
        <v>24</v>
      </c>
      <c r="B9" s="22">
        <v>32</v>
      </c>
      <c r="C9" s="20">
        <v>185.53</v>
      </c>
      <c r="D9" s="22">
        <v>31</v>
      </c>
      <c r="E9" s="20">
        <v>24.64</v>
      </c>
      <c r="F9" s="16">
        <f>B9+D9</f>
        <v>63</v>
      </c>
      <c r="G9" s="18">
        <f>C9+E9</f>
        <v>210.17000000000002</v>
      </c>
      <c r="H9" s="20"/>
      <c r="I9" s="20"/>
      <c r="J9" s="23">
        <v>818</v>
      </c>
      <c r="K9" s="20">
        <v>3959.14</v>
      </c>
      <c r="L9" s="22">
        <v>842</v>
      </c>
      <c r="M9" s="20">
        <v>4245.93</v>
      </c>
      <c r="N9" s="19">
        <f>J9+L9</f>
        <v>1660</v>
      </c>
      <c r="O9" s="18">
        <f>K9+M9</f>
        <v>8205.07</v>
      </c>
      <c r="P9" s="20"/>
      <c r="Q9" s="20"/>
      <c r="R9" s="22">
        <v>342</v>
      </c>
      <c r="S9" s="20">
        <v>1280.81</v>
      </c>
      <c r="T9" s="22">
        <v>109</v>
      </c>
      <c r="U9" s="20">
        <f>477.71-104.58-6.18</f>
        <v>366.95</v>
      </c>
      <c r="V9" s="16">
        <f>R9+T9</f>
        <v>451</v>
      </c>
      <c r="W9" s="18">
        <f>S9+U9</f>
        <v>1647.76</v>
      </c>
      <c r="X9" s="20">
        <v>33.85</v>
      </c>
      <c r="Y9" s="20">
        <v>124.6</v>
      </c>
      <c r="Z9" s="20">
        <v>140.65</v>
      </c>
      <c r="AA9" s="20">
        <f>IF(W9+G9=0,"0",(W9*Z9+G9*X9)/(G9+W9))</f>
        <v>128.56872890797825</v>
      </c>
    </row>
    <row r="10" spans="1:27" ht="15.75" thickBot="1" x14ac:dyDescent="0.3">
      <c r="A10" s="21" t="s">
        <v>25</v>
      </c>
      <c r="B10" s="22">
        <v>0</v>
      </c>
      <c r="C10" s="20">
        <v>0</v>
      </c>
      <c r="D10" s="22">
        <v>1</v>
      </c>
      <c r="E10" s="20">
        <v>7.02</v>
      </c>
      <c r="F10" s="16">
        <f>B10+D10</f>
        <v>1</v>
      </c>
      <c r="G10" s="18">
        <f>C10+E10</f>
        <v>7.02</v>
      </c>
      <c r="H10" s="20"/>
      <c r="I10" s="20"/>
      <c r="J10" s="22">
        <v>14</v>
      </c>
      <c r="K10" s="20">
        <v>10.48</v>
      </c>
      <c r="L10" s="22">
        <v>26</v>
      </c>
      <c r="M10" s="20">
        <v>244.45</v>
      </c>
      <c r="N10" s="19">
        <f>J10+L10</f>
        <v>40</v>
      </c>
      <c r="O10" s="18">
        <f>K10+M10</f>
        <v>254.92999999999998</v>
      </c>
      <c r="P10" s="20"/>
      <c r="Q10" s="20"/>
      <c r="R10" s="22">
        <v>4</v>
      </c>
      <c r="S10" s="20">
        <v>14.99</v>
      </c>
      <c r="T10" s="22">
        <v>3</v>
      </c>
      <c r="U10" s="20">
        <v>0.77</v>
      </c>
      <c r="V10" s="16">
        <f>R10+T10</f>
        <v>7</v>
      </c>
      <c r="W10" s="18">
        <f>S10+U10</f>
        <v>15.76</v>
      </c>
      <c r="X10" s="20">
        <v>106</v>
      </c>
      <c r="Y10" s="20">
        <v>98.26</v>
      </c>
      <c r="Z10" s="20">
        <v>15.63</v>
      </c>
      <c r="AA10" s="20">
        <f>IF(W10+G10=0,"0",(W10*Z10+G10*X10)/(G10+W10))</f>
        <v>43.478876207199299</v>
      </c>
    </row>
  </sheetData>
  <mergeCells count="23">
    <mergeCell ref="R6:S6"/>
    <mergeCell ref="T6:U6"/>
    <mergeCell ref="V6:W6"/>
    <mergeCell ref="Z5:Z7"/>
    <mergeCell ref="AA5:AA7"/>
    <mergeCell ref="B6:C6"/>
    <mergeCell ref="D6:E6"/>
    <mergeCell ref="F6:G6"/>
    <mergeCell ref="H6:I6"/>
    <mergeCell ref="J6:K6"/>
    <mergeCell ref="L6:M6"/>
    <mergeCell ref="N6:O6"/>
    <mergeCell ref="P6:Q6"/>
    <mergeCell ref="A1:AA1"/>
    <mergeCell ref="A2:AA2"/>
    <mergeCell ref="A3:AA3"/>
    <mergeCell ref="A4:AA4"/>
    <mergeCell ref="A5:A7"/>
    <mergeCell ref="B5:I5"/>
    <mergeCell ref="J5:Q5"/>
    <mergeCell ref="R5:W5"/>
    <mergeCell ref="X5:X7"/>
    <mergeCell ref="Y5:Y7"/>
  </mergeCells>
  <pageMargins left="0.74803149606299213" right="0.74803149606299213" top="0.98425196850393704" bottom="0.98425196850393704" header="0.51181102362204722" footer="0.51181102362204722"/>
  <pageSetup paperSize="9" scale="6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G70</vt:lpstr>
      <vt:lpstr>'G70'!Área_de_impresión</vt:lpstr>
      <vt:lpstr>areaG70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Aguilera Perez</dc:creator>
  <cp:lastModifiedBy>Santiago Aguilera Perez</cp:lastModifiedBy>
  <dcterms:created xsi:type="dcterms:W3CDTF">2017-05-11T08:44:57Z</dcterms:created>
  <dcterms:modified xsi:type="dcterms:W3CDTF">2017-05-11T08:46:08Z</dcterms:modified>
</cp:coreProperties>
</file>