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8\PORTAL TRANSPARENCIA_2018\PRESUPUESTOS 2018\"/>
    </mc:Choice>
  </mc:AlternateContent>
  <xr:revisionPtr revIDLastSave="0" documentId="13_ncr:1_{C4A58C26-48DE-4D3C-9EF6-69D94BEF2803}" xr6:coauthVersionLast="32" xr6:coauthVersionMax="32" xr10:uidLastSave="{00000000-0000-0000-0000-000000000000}"/>
  <bookViews>
    <workbookView xWindow="0" yWindow="0" windowWidth="19200" windowHeight="11385" activeTab="1" xr2:uid="{715DE34D-874C-4B54-B917-4834DD4116E6}"/>
  </bookViews>
  <sheets>
    <sheet name="PPTO Despeses T1 GVA 2018" sheetId="1" r:id="rId1"/>
    <sheet name="PPTO ING 1T1 GVA 2018" sheetId="2" r:id="rId2"/>
  </sheets>
  <externalReferences>
    <externalReference r:id="rId3"/>
  </externalReferences>
  <definedNames>
    <definedName name="_xlnm.Print_Area" localSheetId="1">'PPTO ING 1T1 GVA 2018'!$A$1:$H$17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E9" i="1"/>
  <c r="D9" i="1"/>
  <c r="C9" i="1"/>
  <c r="C8" i="1"/>
  <c r="F7" i="1"/>
  <c r="D7" i="1"/>
  <c r="C7" i="1"/>
  <c r="E7" i="1" s="1"/>
  <c r="C6" i="1"/>
  <c r="D5" i="1"/>
  <c r="F5" i="1" s="1"/>
  <c r="C5" i="1"/>
  <c r="E5" i="1" s="1"/>
  <c r="C4" i="1"/>
  <c r="D6" i="1" l="1"/>
  <c r="F6" i="1" l="1"/>
  <c r="E6" i="1"/>
  <c r="D8" i="1"/>
  <c r="F8" i="1" l="1"/>
  <c r="E8" i="1"/>
</calcChain>
</file>

<file path=xl/sharedStrings.xml><?xml version="1.0" encoding="utf-8"?>
<sst xmlns="http://schemas.openxmlformats.org/spreadsheetml/2006/main" count="61" uniqueCount="50">
  <si>
    <t>DESAGREGACIÓ PER CAPÍTOLS DE DESPESA</t>
  </si>
  <si>
    <t>(En milers d'euros)</t>
  </si>
  <si>
    <t>Aplicació econòmica</t>
  </si>
  <si>
    <t>Denominació econòmica del crèdit</t>
  </si>
  <si>
    <t>Import executat T1 2018</t>
  </si>
  <si>
    <t>Diferència Ppto  vs. execució exercici 2018</t>
  </si>
  <si>
    <t>Grau d'execució</t>
  </si>
  <si>
    <t>Retribucions bàsiques</t>
  </si>
  <si>
    <t>Altre personal</t>
  </si>
  <si>
    <t>Quotes socials</t>
  </si>
  <si>
    <t>TOTAL CAPÍTOL I</t>
  </si>
  <si>
    <t>Arrendaments d'edificis i altres construccions</t>
  </si>
  <si>
    <t>Maquinària, instal·lacions i utillatge</t>
  </si>
  <si>
    <t>Subministraments</t>
  </si>
  <si>
    <t>Transports</t>
  </si>
  <si>
    <t>Primes d'assegurances</t>
  </si>
  <si>
    <t>Despeses diverses</t>
  </si>
  <si>
    <t>Treballs realizats per altres empreses i professionals</t>
  </si>
  <si>
    <t>Altres</t>
  </si>
  <si>
    <t>Dotació financiera</t>
  </si>
  <si>
    <t>TOTAL CAPÍTOL II</t>
  </si>
  <si>
    <t>Interessos</t>
  </si>
  <si>
    <t>Altres despeses financeres</t>
  </si>
  <si>
    <t>TOTAL CAPÍTOL III</t>
  </si>
  <si>
    <t>A institucions i organismes sense fins de lucre</t>
  </si>
  <si>
    <t>TOTAL CAPÍTOL IV</t>
  </si>
  <si>
    <t>TOTAL CAPÍTOLS</t>
  </si>
  <si>
    <t>DETALL D'INGRESSOS AFECTES A PROGRAMES</t>
  </si>
  <si>
    <t>Cód. Ing.</t>
  </si>
  <si>
    <t>Origen/Destinació del finançament</t>
  </si>
  <si>
    <t>Import anual pressupost GV 2018</t>
  </si>
  <si>
    <t>VENDA D'ENTRADES</t>
  </si>
  <si>
    <t>Entrades</t>
  </si>
  <si>
    <t>ALTRES INGRESSOS</t>
  </si>
  <si>
    <t>Altres ingressos</t>
  </si>
  <si>
    <t>Patrocinadors</t>
  </si>
  <si>
    <t>DE CULTURA</t>
  </si>
  <si>
    <t>Finançament operacions corrents</t>
  </si>
  <si>
    <t>DE LA CONSELLERÍA A QUÈ ESTÀ ADSCRIT</t>
  </si>
  <si>
    <t>INTERESSOS DE COMPTES CORRENTS</t>
  </si>
  <si>
    <t>Interessos de depòsits</t>
  </si>
  <si>
    <t>LLOGER DE LOCALS</t>
  </si>
  <si>
    <t>Rendes d'immobles</t>
  </si>
  <si>
    <t>TOTAL</t>
  </si>
  <si>
    <t>Data dèmissió:</t>
  </si>
  <si>
    <t>Maig 2018</t>
  </si>
  <si>
    <t>Òrgan emisor:</t>
  </si>
  <si>
    <t>Departament de comptabilitat i finances</t>
  </si>
  <si>
    <t>Periodicitat: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</si>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</sst>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/>
    <xf numFmtId="4" fontId="4" fillId="0" borderId="7" xfId="0" applyNumberFormat="1" applyFont="1" applyFill="1" applyBorder="1"/>
    <xf numFmtId="10" fontId="4" fillId="0" borderId="7" xfId="0" applyNumberFormat="1" applyFont="1" applyFill="1" applyBorder="1"/>
    <xf numFmtId="0" fontId="0" fillId="0" borderId="0" xfId="0" applyFont="1" applyFill="1"/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4" fillId="0" borderId="9" xfId="0" applyNumberFormat="1" applyFont="1" applyBorder="1"/>
    <xf numFmtId="4" fontId="4" fillId="0" borderId="10" xfId="0" applyNumberFormat="1" applyFont="1" applyBorder="1"/>
    <xf numFmtId="10" fontId="4" fillId="0" borderId="10" xfId="0" applyNumberFormat="1" applyFont="1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" fontId="4" fillId="0" borderId="12" xfId="0" applyNumberFormat="1" applyFont="1" applyBorder="1"/>
    <xf numFmtId="4" fontId="4" fillId="0" borderId="13" xfId="0" applyNumberFormat="1" applyFont="1" applyBorder="1"/>
    <xf numFmtId="10" fontId="4" fillId="0" borderId="13" xfId="0" applyNumberFormat="1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4" fontId="3" fillId="0" borderId="4" xfId="0" applyNumberFormat="1" applyFont="1" applyBorder="1"/>
    <xf numFmtId="10" fontId="3" fillId="0" borderId="4" xfId="0" applyNumberFormat="1" applyFont="1" applyBorder="1"/>
    <xf numFmtId="0" fontId="5" fillId="0" borderId="0" xfId="0" applyFont="1"/>
    <xf numFmtId="4" fontId="4" fillId="0" borderId="6" xfId="0" applyNumberFormat="1" applyFont="1" applyBorder="1"/>
    <xf numFmtId="4" fontId="4" fillId="0" borderId="7" xfId="0" applyNumberFormat="1" applyFont="1" applyBorder="1"/>
    <xf numFmtId="10" fontId="4" fillId="0" borderId="7" xfId="0" applyNumberFormat="1" applyFont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4" fontId="4" fillId="0" borderId="15" xfId="0" applyNumberFormat="1" applyFont="1" applyBorder="1"/>
    <xf numFmtId="4" fontId="4" fillId="0" borderId="16" xfId="0" applyNumberFormat="1" applyFont="1" applyBorder="1"/>
    <xf numFmtId="10" fontId="4" fillId="0" borderId="16" xfId="0" applyNumberFormat="1" applyFont="1" applyBorder="1"/>
    <xf numFmtId="10" fontId="0" fillId="0" borderId="0" xfId="0" applyNumberFormat="1" applyFont="1"/>
    <xf numFmtId="0" fontId="6" fillId="0" borderId="1" xfId="0" quotePrefix="1" applyFont="1" applyFill="1" applyBorder="1" applyAlignment="1">
      <alignment horizontal="center" vertical="center" wrapText="1"/>
    </xf>
    <xf numFmtId="4" fontId="7" fillId="0" borderId="0" xfId="0" applyNumberFormat="1" applyFont="1"/>
    <xf numFmtId="10" fontId="0" fillId="0" borderId="0" xfId="0" applyNumberFormat="1"/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/>
    <xf numFmtId="4" fontId="3" fillId="0" borderId="4" xfId="0" applyNumberFormat="1" applyFont="1" applyFill="1" applyBorder="1"/>
    <xf numFmtId="10" fontId="3" fillId="0" borderId="4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4" fontId="4" fillId="0" borderId="17" xfId="0" applyNumberFormat="1" applyFont="1" applyBorder="1"/>
    <xf numFmtId="4" fontId="4" fillId="0" borderId="18" xfId="0" applyNumberFormat="1" applyFont="1" applyBorder="1"/>
    <xf numFmtId="10" fontId="4" fillId="0" borderId="18" xfId="0" applyNumberFormat="1" applyFont="1" applyBorder="1"/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4" fontId="4" fillId="0" borderId="19" xfId="0" applyNumberFormat="1" applyFont="1" applyBorder="1"/>
    <xf numFmtId="4" fontId="4" fillId="0" borderId="20" xfId="0" applyNumberFormat="1" applyFont="1" applyBorder="1"/>
    <xf numFmtId="10" fontId="4" fillId="0" borderId="20" xfId="0" applyNumberFormat="1" applyFont="1" applyBorder="1"/>
    <xf numFmtId="4" fontId="4" fillId="0" borderId="11" xfId="0" applyNumberFormat="1" applyFont="1" applyBorder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4" fontId="4" fillId="0" borderId="21" xfId="0" applyNumberFormat="1" applyFont="1" applyBorder="1"/>
    <xf numFmtId="4" fontId="4" fillId="0" borderId="22" xfId="0" applyNumberFormat="1" applyFont="1" applyBorder="1"/>
    <xf numFmtId="10" fontId="4" fillId="0" borderId="22" xfId="0" applyNumberFormat="1" applyFont="1" applyBorder="1"/>
    <xf numFmtId="0" fontId="6" fillId="0" borderId="0" xfId="0" applyFont="1" applyAlignment="1">
      <alignment horizontal="right"/>
    </xf>
    <xf numFmtId="4" fontId="6" fillId="0" borderId="0" xfId="0" applyNumberFormat="1" applyFont="1"/>
    <xf numFmtId="10" fontId="6" fillId="0" borderId="0" xfId="0" applyNumberFormat="1" applyFont="1"/>
    <xf numFmtId="0" fontId="8" fillId="0" borderId="0" xfId="0" applyFont="1" applyAlignment="1">
      <alignment horizontal="right"/>
    </xf>
    <xf numFmtId="17" fontId="8" fillId="0" borderId="0" xfId="0" quotePrefix="1" applyNumberFormat="1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&#243;n%20Presupuestos%202018%20GV_Inter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despeses Anual GVa 2018"/>
      <sheetName val="PPTO Despeses T1 GVA 2018"/>
      <sheetName val="PPTO GASTOS 2º t. GV 2017"/>
      <sheetName val="PPTO GASTOS 3er t. GV 2017 "/>
      <sheetName val="PPTO ING Anual GV 2018"/>
      <sheetName val="PPTO ING 1T1 GVA 2018"/>
      <sheetName val="PPTO ING 2º t. GV 2017"/>
      <sheetName val="PPTO ING 3er t. GV 2017"/>
    </sheetNames>
    <sheetDataSet>
      <sheetData sheetId="0">
        <row r="4">
          <cell r="D4" t="str">
            <v>Import anual pressupost GV 2018</v>
          </cell>
        </row>
        <row r="5">
          <cell r="D5">
            <v>9246.92</v>
          </cell>
        </row>
        <row r="6">
          <cell r="D6">
            <v>3044.6</v>
          </cell>
        </row>
        <row r="7">
          <cell r="D7">
            <v>2621.2800000000002</v>
          </cell>
        </row>
        <row r="8">
          <cell r="D8">
            <v>14912.800000000001</v>
          </cell>
        </row>
        <row r="9">
          <cell r="D9">
            <v>1385.8</v>
          </cell>
        </row>
        <row r="10">
          <cell r="D10">
            <v>2417.6799999999998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85B4-B1A8-4CB3-BF22-4571779AB87E}">
  <sheetPr>
    <tabColor rgb="FF00B050"/>
  </sheetPr>
  <dimension ref="A2:F31"/>
  <sheetViews>
    <sheetView workbookViewId="0">
      <pane xSplit="1" ySplit="4" topLeftCell="B11" activePane="bottomRight" state="frozen"/>
      <selection activeCell="B29" sqref="B29"/>
      <selection pane="topRight" activeCell="B29" sqref="B29"/>
      <selection pane="bottomLeft" activeCell="B29" sqref="B29"/>
      <selection pane="bottomRight" activeCell="B37" sqref="B37"/>
    </sheetView>
  </sheetViews>
  <sheetFormatPr baseColWidth="10" defaultRowHeight="12.75" x14ac:dyDescent="0.2"/>
  <cols>
    <col min="1" max="1" width="17.5703125" style="2" customWidth="1"/>
    <col min="2" max="2" width="62.140625" style="2" customWidth="1"/>
    <col min="3" max="3" width="17.28515625" style="2" customWidth="1"/>
    <col min="4" max="4" width="16.7109375" style="2" customWidth="1"/>
    <col min="5" max="5" width="16.85546875" style="2" bestFit="1" customWidth="1"/>
    <col min="6" max="6" width="14.28515625" style="2" customWidth="1"/>
    <col min="7" max="255" width="11.42578125" style="2"/>
    <col min="256" max="256" width="13.42578125" style="2" customWidth="1"/>
    <col min="257" max="257" width="17.5703125" style="2" customWidth="1"/>
    <col min="258" max="258" width="62.140625" style="2" customWidth="1"/>
    <col min="259" max="259" width="17.28515625" style="2" customWidth="1"/>
    <col min="260" max="260" width="16.7109375" style="2" customWidth="1"/>
    <col min="261" max="261" width="16.85546875" style="2" bestFit="1" customWidth="1"/>
    <col min="262" max="262" width="14.28515625" style="2" customWidth="1"/>
    <col min="263" max="511" width="11.42578125" style="2"/>
    <col min="512" max="512" width="13.42578125" style="2" customWidth="1"/>
    <col min="513" max="513" width="17.5703125" style="2" customWidth="1"/>
    <col min="514" max="514" width="62.140625" style="2" customWidth="1"/>
    <col min="515" max="515" width="17.28515625" style="2" customWidth="1"/>
    <col min="516" max="516" width="16.7109375" style="2" customWidth="1"/>
    <col min="517" max="517" width="16.85546875" style="2" bestFit="1" customWidth="1"/>
    <col min="518" max="518" width="14.28515625" style="2" customWidth="1"/>
    <col min="519" max="767" width="11.42578125" style="2"/>
    <col min="768" max="768" width="13.42578125" style="2" customWidth="1"/>
    <col min="769" max="769" width="17.5703125" style="2" customWidth="1"/>
    <col min="770" max="770" width="62.140625" style="2" customWidth="1"/>
    <col min="771" max="771" width="17.28515625" style="2" customWidth="1"/>
    <col min="772" max="772" width="16.7109375" style="2" customWidth="1"/>
    <col min="773" max="773" width="16.85546875" style="2" bestFit="1" customWidth="1"/>
    <col min="774" max="774" width="14.28515625" style="2" customWidth="1"/>
    <col min="775" max="1023" width="11.42578125" style="2"/>
    <col min="1024" max="1024" width="13.42578125" style="2" customWidth="1"/>
    <col min="1025" max="1025" width="17.5703125" style="2" customWidth="1"/>
    <col min="1026" max="1026" width="62.140625" style="2" customWidth="1"/>
    <col min="1027" max="1027" width="17.28515625" style="2" customWidth="1"/>
    <col min="1028" max="1028" width="16.7109375" style="2" customWidth="1"/>
    <col min="1029" max="1029" width="16.85546875" style="2" bestFit="1" customWidth="1"/>
    <col min="1030" max="1030" width="14.28515625" style="2" customWidth="1"/>
    <col min="1031" max="1279" width="11.42578125" style="2"/>
    <col min="1280" max="1280" width="13.42578125" style="2" customWidth="1"/>
    <col min="1281" max="1281" width="17.5703125" style="2" customWidth="1"/>
    <col min="1282" max="1282" width="62.140625" style="2" customWidth="1"/>
    <col min="1283" max="1283" width="17.28515625" style="2" customWidth="1"/>
    <col min="1284" max="1284" width="16.7109375" style="2" customWidth="1"/>
    <col min="1285" max="1285" width="16.85546875" style="2" bestFit="1" customWidth="1"/>
    <col min="1286" max="1286" width="14.28515625" style="2" customWidth="1"/>
    <col min="1287" max="1535" width="11.42578125" style="2"/>
    <col min="1536" max="1536" width="13.42578125" style="2" customWidth="1"/>
    <col min="1537" max="1537" width="17.5703125" style="2" customWidth="1"/>
    <col min="1538" max="1538" width="62.140625" style="2" customWidth="1"/>
    <col min="1539" max="1539" width="17.28515625" style="2" customWidth="1"/>
    <col min="1540" max="1540" width="16.7109375" style="2" customWidth="1"/>
    <col min="1541" max="1541" width="16.85546875" style="2" bestFit="1" customWidth="1"/>
    <col min="1542" max="1542" width="14.28515625" style="2" customWidth="1"/>
    <col min="1543" max="1791" width="11.42578125" style="2"/>
    <col min="1792" max="1792" width="13.42578125" style="2" customWidth="1"/>
    <col min="1793" max="1793" width="17.5703125" style="2" customWidth="1"/>
    <col min="1794" max="1794" width="62.140625" style="2" customWidth="1"/>
    <col min="1795" max="1795" width="17.28515625" style="2" customWidth="1"/>
    <col min="1796" max="1796" width="16.7109375" style="2" customWidth="1"/>
    <col min="1797" max="1797" width="16.85546875" style="2" bestFit="1" customWidth="1"/>
    <col min="1798" max="1798" width="14.28515625" style="2" customWidth="1"/>
    <col min="1799" max="2047" width="11.42578125" style="2"/>
    <col min="2048" max="2048" width="13.42578125" style="2" customWidth="1"/>
    <col min="2049" max="2049" width="17.5703125" style="2" customWidth="1"/>
    <col min="2050" max="2050" width="62.140625" style="2" customWidth="1"/>
    <col min="2051" max="2051" width="17.28515625" style="2" customWidth="1"/>
    <col min="2052" max="2052" width="16.7109375" style="2" customWidth="1"/>
    <col min="2053" max="2053" width="16.85546875" style="2" bestFit="1" customWidth="1"/>
    <col min="2054" max="2054" width="14.28515625" style="2" customWidth="1"/>
    <col min="2055" max="2303" width="11.42578125" style="2"/>
    <col min="2304" max="2304" width="13.42578125" style="2" customWidth="1"/>
    <col min="2305" max="2305" width="17.5703125" style="2" customWidth="1"/>
    <col min="2306" max="2306" width="62.140625" style="2" customWidth="1"/>
    <col min="2307" max="2307" width="17.28515625" style="2" customWidth="1"/>
    <col min="2308" max="2308" width="16.7109375" style="2" customWidth="1"/>
    <col min="2309" max="2309" width="16.85546875" style="2" bestFit="1" customWidth="1"/>
    <col min="2310" max="2310" width="14.28515625" style="2" customWidth="1"/>
    <col min="2311" max="2559" width="11.42578125" style="2"/>
    <col min="2560" max="2560" width="13.42578125" style="2" customWidth="1"/>
    <col min="2561" max="2561" width="17.5703125" style="2" customWidth="1"/>
    <col min="2562" max="2562" width="62.140625" style="2" customWidth="1"/>
    <col min="2563" max="2563" width="17.28515625" style="2" customWidth="1"/>
    <col min="2564" max="2564" width="16.7109375" style="2" customWidth="1"/>
    <col min="2565" max="2565" width="16.85546875" style="2" bestFit="1" customWidth="1"/>
    <col min="2566" max="2566" width="14.28515625" style="2" customWidth="1"/>
    <col min="2567" max="2815" width="11.42578125" style="2"/>
    <col min="2816" max="2816" width="13.42578125" style="2" customWidth="1"/>
    <col min="2817" max="2817" width="17.5703125" style="2" customWidth="1"/>
    <col min="2818" max="2818" width="62.140625" style="2" customWidth="1"/>
    <col min="2819" max="2819" width="17.28515625" style="2" customWidth="1"/>
    <col min="2820" max="2820" width="16.7109375" style="2" customWidth="1"/>
    <col min="2821" max="2821" width="16.85546875" style="2" bestFit="1" customWidth="1"/>
    <col min="2822" max="2822" width="14.28515625" style="2" customWidth="1"/>
    <col min="2823" max="3071" width="11.42578125" style="2"/>
    <col min="3072" max="3072" width="13.42578125" style="2" customWidth="1"/>
    <col min="3073" max="3073" width="17.5703125" style="2" customWidth="1"/>
    <col min="3074" max="3074" width="62.140625" style="2" customWidth="1"/>
    <col min="3075" max="3075" width="17.28515625" style="2" customWidth="1"/>
    <col min="3076" max="3076" width="16.7109375" style="2" customWidth="1"/>
    <col min="3077" max="3077" width="16.85546875" style="2" bestFit="1" customWidth="1"/>
    <col min="3078" max="3078" width="14.28515625" style="2" customWidth="1"/>
    <col min="3079" max="3327" width="11.42578125" style="2"/>
    <col min="3328" max="3328" width="13.42578125" style="2" customWidth="1"/>
    <col min="3329" max="3329" width="17.5703125" style="2" customWidth="1"/>
    <col min="3330" max="3330" width="62.140625" style="2" customWidth="1"/>
    <col min="3331" max="3331" width="17.28515625" style="2" customWidth="1"/>
    <col min="3332" max="3332" width="16.7109375" style="2" customWidth="1"/>
    <col min="3333" max="3333" width="16.85546875" style="2" bestFit="1" customWidth="1"/>
    <col min="3334" max="3334" width="14.28515625" style="2" customWidth="1"/>
    <col min="3335" max="3583" width="11.42578125" style="2"/>
    <col min="3584" max="3584" width="13.42578125" style="2" customWidth="1"/>
    <col min="3585" max="3585" width="17.5703125" style="2" customWidth="1"/>
    <col min="3586" max="3586" width="62.140625" style="2" customWidth="1"/>
    <col min="3587" max="3587" width="17.28515625" style="2" customWidth="1"/>
    <col min="3588" max="3588" width="16.7109375" style="2" customWidth="1"/>
    <col min="3589" max="3589" width="16.85546875" style="2" bestFit="1" customWidth="1"/>
    <col min="3590" max="3590" width="14.28515625" style="2" customWidth="1"/>
    <col min="3591" max="3839" width="11.42578125" style="2"/>
    <col min="3840" max="3840" width="13.42578125" style="2" customWidth="1"/>
    <col min="3841" max="3841" width="17.5703125" style="2" customWidth="1"/>
    <col min="3842" max="3842" width="62.140625" style="2" customWidth="1"/>
    <col min="3843" max="3843" width="17.28515625" style="2" customWidth="1"/>
    <col min="3844" max="3844" width="16.7109375" style="2" customWidth="1"/>
    <col min="3845" max="3845" width="16.85546875" style="2" bestFit="1" customWidth="1"/>
    <col min="3846" max="3846" width="14.28515625" style="2" customWidth="1"/>
    <col min="3847" max="4095" width="11.42578125" style="2"/>
    <col min="4096" max="4096" width="13.42578125" style="2" customWidth="1"/>
    <col min="4097" max="4097" width="17.5703125" style="2" customWidth="1"/>
    <col min="4098" max="4098" width="62.140625" style="2" customWidth="1"/>
    <col min="4099" max="4099" width="17.28515625" style="2" customWidth="1"/>
    <col min="4100" max="4100" width="16.7109375" style="2" customWidth="1"/>
    <col min="4101" max="4101" width="16.85546875" style="2" bestFit="1" customWidth="1"/>
    <col min="4102" max="4102" width="14.28515625" style="2" customWidth="1"/>
    <col min="4103" max="4351" width="11.42578125" style="2"/>
    <col min="4352" max="4352" width="13.42578125" style="2" customWidth="1"/>
    <col min="4353" max="4353" width="17.5703125" style="2" customWidth="1"/>
    <col min="4354" max="4354" width="62.140625" style="2" customWidth="1"/>
    <col min="4355" max="4355" width="17.28515625" style="2" customWidth="1"/>
    <col min="4356" max="4356" width="16.7109375" style="2" customWidth="1"/>
    <col min="4357" max="4357" width="16.85546875" style="2" bestFit="1" customWidth="1"/>
    <col min="4358" max="4358" width="14.28515625" style="2" customWidth="1"/>
    <col min="4359" max="4607" width="11.42578125" style="2"/>
    <col min="4608" max="4608" width="13.42578125" style="2" customWidth="1"/>
    <col min="4609" max="4609" width="17.5703125" style="2" customWidth="1"/>
    <col min="4610" max="4610" width="62.140625" style="2" customWidth="1"/>
    <col min="4611" max="4611" width="17.28515625" style="2" customWidth="1"/>
    <col min="4612" max="4612" width="16.7109375" style="2" customWidth="1"/>
    <col min="4613" max="4613" width="16.85546875" style="2" bestFit="1" customWidth="1"/>
    <col min="4614" max="4614" width="14.28515625" style="2" customWidth="1"/>
    <col min="4615" max="4863" width="11.42578125" style="2"/>
    <col min="4864" max="4864" width="13.42578125" style="2" customWidth="1"/>
    <col min="4865" max="4865" width="17.5703125" style="2" customWidth="1"/>
    <col min="4866" max="4866" width="62.140625" style="2" customWidth="1"/>
    <col min="4867" max="4867" width="17.28515625" style="2" customWidth="1"/>
    <col min="4868" max="4868" width="16.7109375" style="2" customWidth="1"/>
    <col min="4869" max="4869" width="16.85546875" style="2" bestFit="1" customWidth="1"/>
    <col min="4870" max="4870" width="14.28515625" style="2" customWidth="1"/>
    <col min="4871" max="5119" width="11.42578125" style="2"/>
    <col min="5120" max="5120" width="13.42578125" style="2" customWidth="1"/>
    <col min="5121" max="5121" width="17.5703125" style="2" customWidth="1"/>
    <col min="5122" max="5122" width="62.140625" style="2" customWidth="1"/>
    <col min="5123" max="5123" width="17.28515625" style="2" customWidth="1"/>
    <col min="5124" max="5124" width="16.7109375" style="2" customWidth="1"/>
    <col min="5125" max="5125" width="16.85546875" style="2" bestFit="1" customWidth="1"/>
    <col min="5126" max="5126" width="14.28515625" style="2" customWidth="1"/>
    <col min="5127" max="5375" width="11.42578125" style="2"/>
    <col min="5376" max="5376" width="13.42578125" style="2" customWidth="1"/>
    <col min="5377" max="5377" width="17.5703125" style="2" customWidth="1"/>
    <col min="5378" max="5378" width="62.140625" style="2" customWidth="1"/>
    <col min="5379" max="5379" width="17.28515625" style="2" customWidth="1"/>
    <col min="5380" max="5380" width="16.7109375" style="2" customWidth="1"/>
    <col min="5381" max="5381" width="16.85546875" style="2" bestFit="1" customWidth="1"/>
    <col min="5382" max="5382" width="14.28515625" style="2" customWidth="1"/>
    <col min="5383" max="5631" width="11.42578125" style="2"/>
    <col min="5632" max="5632" width="13.42578125" style="2" customWidth="1"/>
    <col min="5633" max="5633" width="17.5703125" style="2" customWidth="1"/>
    <col min="5634" max="5634" width="62.140625" style="2" customWidth="1"/>
    <col min="5635" max="5635" width="17.28515625" style="2" customWidth="1"/>
    <col min="5636" max="5636" width="16.7109375" style="2" customWidth="1"/>
    <col min="5637" max="5637" width="16.85546875" style="2" bestFit="1" customWidth="1"/>
    <col min="5638" max="5638" width="14.28515625" style="2" customWidth="1"/>
    <col min="5639" max="5887" width="11.42578125" style="2"/>
    <col min="5888" max="5888" width="13.42578125" style="2" customWidth="1"/>
    <col min="5889" max="5889" width="17.5703125" style="2" customWidth="1"/>
    <col min="5890" max="5890" width="62.140625" style="2" customWidth="1"/>
    <col min="5891" max="5891" width="17.28515625" style="2" customWidth="1"/>
    <col min="5892" max="5892" width="16.7109375" style="2" customWidth="1"/>
    <col min="5893" max="5893" width="16.85546875" style="2" bestFit="1" customWidth="1"/>
    <col min="5894" max="5894" width="14.28515625" style="2" customWidth="1"/>
    <col min="5895" max="6143" width="11.42578125" style="2"/>
    <col min="6144" max="6144" width="13.42578125" style="2" customWidth="1"/>
    <col min="6145" max="6145" width="17.5703125" style="2" customWidth="1"/>
    <col min="6146" max="6146" width="62.140625" style="2" customWidth="1"/>
    <col min="6147" max="6147" width="17.28515625" style="2" customWidth="1"/>
    <col min="6148" max="6148" width="16.7109375" style="2" customWidth="1"/>
    <col min="6149" max="6149" width="16.85546875" style="2" bestFit="1" customWidth="1"/>
    <col min="6150" max="6150" width="14.28515625" style="2" customWidth="1"/>
    <col min="6151" max="6399" width="11.42578125" style="2"/>
    <col min="6400" max="6400" width="13.42578125" style="2" customWidth="1"/>
    <col min="6401" max="6401" width="17.5703125" style="2" customWidth="1"/>
    <col min="6402" max="6402" width="62.140625" style="2" customWidth="1"/>
    <col min="6403" max="6403" width="17.28515625" style="2" customWidth="1"/>
    <col min="6404" max="6404" width="16.7109375" style="2" customWidth="1"/>
    <col min="6405" max="6405" width="16.85546875" style="2" bestFit="1" customWidth="1"/>
    <col min="6406" max="6406" width="14.28515625" style="2" customWidth="1"/>
    <col min="6407" max="6655" width="11.42578125" style="2"/>
    <col min="6656" max="6656" width="13.42578125" style="2" customWidth="1"/>
    <col min="6657" max="6657" width="17.5703125" style="2" customWidth="1"/>
    <col min="6658" max="6658" width="62.140625" style="2" customWidth="1"/>
    <col min="6659" max="6659" width="17.28515625" style="2" customWidth="1"/>
    <col min="6660" max="6660" width="16.7109375" style="2" customWidth="1"/>
    <col min="6661" max="6661" width="16.85546875" style="2" bestFit="1" customWidth="1"/>
    <col min="6662" max="6662" width="14.28515625" style="2" customWidth="1"/>
    <col min="6663" max="6911" width="11.42578125" style="2"/>
    <col min="6912" max="6912" width="13.42578125" style="2" customWidth="1"/>
    <col min="6913" max="6913" width="17.5703125" style="2" customWidth="1"/>
    <col min="6914" max="6914" width="62.140625" style="2" customWidth="1"/>
    <col min="6915" max="6915" width="17.28515625" style="2" customWidth="1"/>
    <col min="6916" max="6916" width="16.7109375" style="2" customWidth="1"/>
    <col min="6917" max="6917" width="16.85546875" style="2" bestFit="1" customWidth="1"/>
    <col min="6918" max="6918" width="14.28515625" style="2" customWidth="1"/>
    <col min="6919" max="7167" width="11.42578125" style="2"/>
    <col min="7168" max="7168" width="13.42578125" style="2" customWidth="1"/>
    <col min="7169" max="7169" width="17.5703125" style="2" customWidth="1"/>
    <col min="7170" max="7170" width="62.140625" style="2" customWidth="1"/>
    <col min="7171" max="7171" width="17.28515625" style="2" customWidth="1"/>
    <col min="7172" max="7172" width="16.7109375" style="2" customWidth="1"/>
    <col min="7173" max="7173" width="16.85546875" style="2" bestFit="1" customWidth="1"/>
    <col min="7174" max="7174" width="14.28515625" style="2" customWidth="1"/>
    <col min="7175" max="7423" width="11.42578125" style="2"/>
    <col min="7424" max="7424" width="13.42578125" style="2" customWidth="1"/>
    <col min="7425" max="7425" width="17.5703125" style="2" customWidth="1"/>
    <col min="7426" max="7426" width="62.140625" style="2" customWidth="1"/>
    <col min="7427" max="7427" width="17.28515625" style="2" customWidth="1"/>
    <col min="7428" max="7428" width="16.7109375" style="2" customWidth="1"/>
    <col min="7429" max="7429" width="16.85546875" style="2" bestFit="1" customWidth="1"/>
    <col min="7430" max="7430" width="14.28515625" style="2" customWidth="1"/>
    <col min="7431" max="7679" width="11.42578125" style="2"/>
    <col min="7680" max="7680" width="13.42578125" style="2" customWidth="1"/>
    <col min="7681" max="7681" width="17.5703125" style="2" customWidth="1"/>
    <col min="7682" max="7682" width="62.140625" style="2" customWidth="1"/>
    <col min="7683" max="7683" width="17.28515625" style="2" customWidth="1"/>
    <col min="7684" max="7684" width="16.7109375" style="2" customWidth="1"/>
    <col min="7685" max="7685" width="16.85546875" style="2" bestFit="1" customWidth="1"/>
    <col min="7686" max="7686" width="14.28515625" style="2" customWidth="1"/>
    <col min="7687" max="7935" width="11.42578125" style="2"/>
    <col min="7936" max="7936" width="13.42578125" style="2" customWidth="1"/>
    <col min="7937" max="7937" width="17.5703125" style="2" customWidth="1"/>
    <col min="7938" max="7938" width="62.140625" style="2" customWidth="1"/>
    <col min="7939" max="7939" width="17.28515625" style="2" customWidth="1"/>
    <col min="7940" max="7940" width="16.7109375" style="2" customWidth="1"/>
    <col min="7941" max="7941" width="16.85546875" style="2" bestFit="1" customWidth="1"/>
    <col min="7942" max="7942" width="14.28515625" style="2" customWidth="1"/>
    <col min="7943" max="8191" width="11.42578125" style="2"/>
    <col min="8192" max="8192" width="13.42578125" style="2" customWidth="1"/>
    <col min="8193" max="8193" width="17.5703125" style="2" customWidth="1"/>
    <col min="8194" max="8194" width="62.140625" style="2" customWidth="1"/>
    <col min="8195" max="8195" width="17.28515625" style="2" customWidth="1"/>
    <col min="8196" max="8196" width="16.7109375" style="2" customWidth="1"/>
    <col min="8197" max="8197" width="16.85546875" style="2" bestFit="1" customWidth="1"/>
    <col min="8198" max="8198" width="14.28515625" style="2" customWidth="1"/>
    <col min="8199" max="8447" width="11.42578125" style="2"/>
    <col min="8448" max="8448" width="13.42578125" style="2" customWidth="1"/>
    <col min="8449" max="8449" width="17.5703125" style="2" customWidth="1"/>
    <col min="8450" max="8450" width="62.140625" style="2" customWidth="1"/>
    <col min="8451" max="8451" width="17.28515625" style="2" customWidth="1"/>
    <col min="8452" max="8452" width="16.7109375" style="2" customWidth="1"/>
    <col min="8453" max="8453" width="16.85546875" style="2" bestFit="1" customWidth="1"/>
    <col min="8454" max="8454" width="14.28515625" style="2" customWidth="1"/>
    <col min="8455" max="8703" width="11.42578125" style="2"/>
    <col min="8704" max="8704" width="13.42578125" style="2" customWidth="1"/>
    <col min="8705" max="8705" width="17.5703125" style="2" customWidth="1"/>
    <col min="8706" max="8706" width="62.140625" style="2" customWidth="1"/>
    <col min="8707" max="8707" width="17.28515625" style="2" customWidth="1"/>
    <col min="8708" max="8708" width="16.7109375" style="2" customWidth="1"/>
    <col min="8709" max="8709" width="16.85546875" style="2" bestFit="1" customWidth="1"/>
    <col min="8710" max="8710" width="14.28515625" style="2" customWidth="1"/>
    <col min="8711" max="8959" width="11.42578125" style="2"/>
    <col min="8960" max="8960" width="13.42578125" style="2" customWidth="1"/>
    <col min="8961" max="8961" width="17.5703125" style="2" customWidth="1"/>
    <col min="8962" max="8962" width="62.140625" style="2" customWidth="1"/>
    <col min="8963" max="8963" width="17.28515625" style="2" customWidth="1"/>
    <col min="8964" max="8964" width="16.7109375" style="2" customWidth="1"/>
    <col min="8965" max="8965" width="16.85546875" style="2" bestFit="1" customWidth="1"/>
    <col min="8966" max="8966" width="14.28515625" style="2" customWidth="1"/>
    <col min="8967" max="9215" width="11.42578125" style="2"/>
    <col min="9216" max="9216" width="13.42578125" style="2" customWidth="1"/>
    <col min="9217" max="9217" width="17.5703125" style="2" customWidth="1"/>
    <col min="9218" max="9218" width="62.140625" style="2" customWidth="1"/>
    <col min="9219" max="9219" width="17.28515625" style="2" customWidth="1"/>
    <col min="9220" max="9220" width="16.7109375" style="2" customWidth="1"/>
    <col min="9221" max="9221" width="16.85546875" style="2" bestFit="1" customWidth="1"/>
    <col min="9222" max="9222" width="14.28515625" style="2" customWidth="1"/>
    <col min="9223" max="9471" width="11.42578125" style="2"/>
    <col min="9472" max="9472" width="13.42578125" style="2" customWidth="1"/>
    <col min="9473" max="9473" width="17.5703125" style="2" customWidth="1"/>
    <col min="9474" max="9474" width="62.140625" style="2" customWidth="1"/>
    <col min="9475" max="9475" width="17.28515625" style="2" customWidth="1"/>
    <col min="9476" max="9476" width="16.7109375" style="2" customWidth="1"/>
    <col min="9477" max="9477" width="16.85546875" style="2" bestFit="1" customWidth="1"/>
    <col min="9478" max="9478" width="14.28515625" style="2" customWidth="1"/>
    <col min="9479" max="9727" width="11.42578125" style="2"/>
    <col min="9728" max="9728" width="13.42578125" style="2" customWidth="1"/>
    <col min="9729" max="9729" width="17.5703125" style="2" customWidth="1"/>
    <col min="9730" max="9730" width="62.140625" style="2" customWidth="1"/>
    <col min="9731" max="9731" width="17.28515625" style="2" customWidth="1"/>
    <col min="9732" max="9732" width="16.7109375" style="2" customWidth="1"/>
    <col min="9733" max="9733" width="16.85546875" style="2" bestFit="1" customWidth="1"/>
    <col min="9734" max="9734" width="14.28515625" style="2" customWidth="1"/>
    <col min="9735" max="9983" width="11.42578125" style="2"/>
    <col min="9984" max="9984" width="13.42578125" style="2" customWidth="1"/>
    <col min="9985" max="9985" width="17.5703125" style="2" customWidth="1"/>
    <col min="9986" max="9986" width="62.140625" style="2" customWidth="1"/>
    <col min="9987" max="9987" width="17.28515625" style="2" customWidth="1"/>
    <col min="9988" max="9988" width="16.7109375" style="2" customWidth="1"/>
    <col min="9989" max="9989" width="16.85546875" style="2" bestFit="1" customWidth="1"/>
    <col min="9990" max="9990" width="14.28515625" style="2" customWidth="1"/>
    <col min="9991" max="10239" width="11.42578125" style="2"/>
    <col min="10240" max="10240" width="13.42578125" style="2" customWidth="1"/>
    <col min="10241" max="10241" width="17.5703125" style="2" customWidth="1"/>
    <col min="10242" max="10242" width="62.140625" style="2" customWidth="1"/>
    <col min="10243" max="10243" width="17.28515625" style="2" customWidth="1"/>
    <col min="10244" max="10244" width="16.7109375" style="2" customWidth="1"/>
    <col min="10245" max="10245" width="16.85546875" style="2" bestFit="1" customWidth="1"/>
    <col min="10246" max="10246" width="14.28515625" style="2" customWidth="1"/>
    <col min="10247" max="10495" width="11.42578125" style="2"/>
    <col min="10496" max="10496" width="13.42578125" style="2" customWidth="1"/>
    <col min="10497" max="10497" width="17.5703125" style="2" customWidth="1"/>
    <col min="10498" max="10498" width="62.140625" style="2" customWidth="1"/>
    <col min="10499" max="10499" width="17.28515625" style="2" customWidth="1"/>
    <col min="10500" max="10500" width="16.7109375" style="2" customWidth="1"/>
    <col min="10501" max="10501" width="16.85546875" style="2" bestFit="1" customWidth="1"/>
    <col min="10502" max="10502" width="14.28515625" style="2" customWidth="1"/>
    <col min="10503" max="10751" width="11.42578125" style="2"/>
    <col min="10752" max="10752" width="13.42578125" style="2" customWidth="1"/>
    <col min="10753" max="10753" width="17.5703125" style="2" customWidth="1"/>
    <col min="10754" max="10754" width="62.140625" style="2" customWidth="1"/>
    <col min="10755" max="10755" width="17.28515625" style="2" customWidth="1"/>
    <col min="10756" max="10756" width="16.7109375" style="2" customWidth="1"/>
    <col min="10757" max="10757" width="16.85546875" style="2" bestFit="1" customWidth="1"/>
    <col min="10758" max="10758" width="14.28515625" style="2" customWidth="1"/>
    <col min="10759" max="11007" width="11.42578125" style="2"/>
    <col min="11008" max="11008" width="13.42578125" style="2" customWidth="1"/>
    <col min="11009" max="11009" width="17.5703125" style="2" customWidth="1"/>
    <col min="11010" max="11010" width="62.140625" style="2" customWidth="1"/>
    <col min="11011" max="11011" width="17.28515625" style="2" customWidth="1"/>
    <col min="11012" max="11012" width="16.7109375" style="2" customWidth="1"/>
    <col min="11013" max="11013" width="16.85546875" style="2" bestFit="1" customWidth="1"/>
    <col min="11014" max="11014" width="14.28515625" style="2" customWidth="1"/>
    <col min="11015" max="11263" width="11.42578125" style="2"/>
    <col min="11264" max="11264" width="13.42578125" style="2" customWidth="1"/>
    <col min="11265" max="11265" width="17.5703125" style="2" customWidth="1"/>
    <col min="11266" max="11266" width="62.140625" style="2" customWidth="1"/>
    <col min="11267" max="11267" width="17.28515625" style="2" customWidth="1"/>
    <col min="11268" max="11268" width="16.7109375" style="2" customWidth="1"/>
    <col min="11269" max="11269" width="16.85546875" style="2" bestFit="1" customWidth="1"/>
    <col min="11270" max="11270" width="14.28515625" style="2" customWidth="1"/>
    <col min="11271" max="11519" width="11.42578125" style="2"/>
    <col min="11520" max="11520" width="13.42578125" style="2" customWidth="1"/>
    <col min="11521" max="11521" width="17.5703125" style="2" customWidth="1"/>
    <col min="11522" max="11522" width="62.140625" style="2" customWidth="1"/>
    <col min="11523" max="11523" width="17.28515625" style="2" customWidth="1"/>
    <col min="11524" max="11524" width="16.7109375" style="2" customWidth="1"/>
    <col min="11525" max="11525" width="16.85546875" style="2" bestFit="1" customWidth="1"/>
    <col min="11526" max="11526" width="14.28515625" style="2" customWidth="1"/>
    <col min="11527" max="11775" width="11.42578125" style="2"/>
    <col min="11776" max="11776" width="13.42578125" style="2" customWidth="1"/>
    <col min="11777" max="11777" width="17.5703125" style="2" customWidth="1"/>
    <col min="11778" max="11778" width="62.140625" style="2" customWidth="1"/>
    <col min="11779" max="11779" width="17.28515625" style="2" customWidth="1"/>
    <col min="11780" max="11780" width="16.7109375" style="2" customWidth="1"/>
    <col min="11781" max="11781" width="16.85546875" style="2" bestFit="1" customWidth="1"/>
    <col min="11782" max="11782" width="14.28515625" style="2" customWidth="1"/>
    <col min="11783" max="12031" width="11.42578125" style="2"/>
    <col min="12032" max="12032" width="13.42578125" style="2" customWidth="1"/>
    <col min="12033" max="12033" width="17.5703125" style="2" customWidth="1"/>
    <col min="12034" max="12034" width="62.140625" style="2" customWidth="1"/>
    <col min="12035" max="12035" width="17.28515625" style="2" customWidth="1"/>
    <col min="12036" max="12036" width="16.7109375" style="2" customWidth="1"/>
    <col min="12037" max="12037" width="16.85546875" style="2" bestFit="1" customWidth="1"/>
    <col min="12038" max="12038" width="14.28515625" style="2" customWidth="1"/>
    <col min="12039" max="12287" width="11.42578125" style="2"/>
    <col min="12288" max="12288" width="13.42578125" style="2" customWidth="1"/>
    <col min="12289" max="12289" width="17.5703125" style="2" customWidth="1"/>
    <col min="12290" max="12290" width="62.140625" style="2" customWidth="1"/>
    <col min="12291" max="12291" width="17.28515625" style="2" customWidth="1"/>
    <col min="12292" max="12292" width="16.7109375" style="2" customWidth="1"/>
    <col min="12293" max="12293" width="16.85546875" style="2" bestFit="1" customWidth="1"/>
    <col min="12294" max="12294" width="14.28515625" style="2" customWidth="1"/>
    <col min="12295" max="12543" width="11.42578125" style="2"/>
    <col min="12544" max="12544" width="13.42578125" style="2" customWidth="1"/>
    <col min="12545" max="12545" width="17.5703125" style="2" customWidth="1"/>
    <col min="12546" max="12546" width="62.140625" style="2" customWidth="1"/>
    <col min="12547" max="12547" width="17.28515625" style="2" customWidth="1"/>
    <col min="12548" max="12548" width="16.7109375" style="2" customWidth="1"/>
    <col min="12549" max="12549" width="16.85546875" style="2" bestFit="1" customWidth="1"/>
    <col min="12550" max="12550" width="14.28515625" style="2" customWidth="1"/>
    <col min="12551" max="12799" width="11.42578125" style="2"/>
    <col min="12800" max="12800" width="13.42578125" style="2" customWidth="1"/>
    <col min="12801" max="12801" width="17.5703125" style="2" customWidth="1"/>
    <col min="12802" max="12802" width="62.140625" style="2" customWidth="1"/>
    <col min="12803" max="12803" width="17.28515625" style="2" customWidth="1"/>
    <col min="12804" max="12804" width="16.7109375" style="2" customWidth="1"/>
    <col min="12805" max="12805" width="16.85546875" style="2" bestFit="1" customWidth="1"/>
    <col min="12806" max="12806" width="14.28515625" style="2" customWidth="1"/>
    <col min="12807" max="13055" width="11.42578125" style="2"/>
    <col min="13056" max="13056" width="13.42578125" style="2" customWidth="1"/>
    <col min="13057" max="13057" width="17.5703125" style="2" customWidth="1"/>
    <col min="13058" max="13058" width="62.140625" style="2" customWidth="1"/>
    <col min="13059" max="13059" width="17.28515625" style="2" customWidth="1"/>
    <col min="13060" max="13060" width="16.7109375" style="2" customWidth="1"/>
    <col min="13061" max="13061" width="16.85546875" style="2" bestFit="1" customWidth="1"/>
    <col min="13062" max="13062" width="14.28515625" style="2" customWidth="1"/>
    <col min="13063" max="13311" width="11.42578125" style="2"/>
    <col min="13312" max="13312" width="13.42578125" style="2" customWidth="1"/>
    <col min="13313" max="13313" width="17.5703125" style="2" customWidth="1"/>
    <col min="13314" max="13314" width="62.140625" style="2" customWidth="1"/>
    <col min="13315" max="13315" width="17.28515625" style="2" customWidth="1"/>
    <col min="13316" max="13316" width="16.7109375" style="2" customWidth="1"/>
    <col min="13317" max="13317" width="16.85546875" style="2" bestFit="1" customWidth="1"/>
    <col min="13318" max="13318" width="14.28515625" style="2" customWidth="1"/>
    <col min="13319" max="13567" width="11.42578125" style="2"/>
    <col min="13568" max="13568" width="13.42578125" style="2" customWidth="1"/>
    <col min="13569" max="13569" width="17.5703125" style="2" customWidth="1"/>
    <col min="13570" max="13570" width="62.140625" style="2" customWidth="1"/>
    <col min="13571" max="13571" width="17.28515625" style="2" customWidth="1"/>
    <col min="13572" max="13572" width="16.7109375" style="2" customWidth="1"/>
    <col min="13573" max="13573" width="16.85546875" style="2" bestFit="1" customWidth="1"/>
    <col min="13574" max="13574" width="14.28515625" style="2" customWidth="1"/>
    <col min="13575" max="13823" width="11.42578125" style="2"/>
    <col min="13824" max="13824" width="13.42578125" style="2" customWidth="1"/>
    <col min="13825" max="13825" width="17.5703125" style="2" customWidth="1"/>
    <col min="13826" max="13826" width="62.140625" style="2" customWidth="1"/>
    <col min="13827" max="13827" width="17.28515625" style="2" customWidth="1"/>
    <col min="13828" max="13828" width="16.7109375" style="2" customWidth="1"/>
    <col min="13829" max="13829" width="16.85546875" style="2" bestFit="1" customWidth="1"/>
    <col min="13830" max="13830" width="14.28515625" style="2" customWidth="1"/>
    <col min="13831" max="14079" width="11.42578125" style="2"/>
    <col min="14080" max="14080" width="13.42578125" style="2" customWidth="1"/>
    <col min="14081" max="14081" width="17.5703125" style="2" customWidth="1"/>
    <col min="14082" max="14082" width="62.140625" style="2" customWidth="1"/>
    <col min="14083" max="14083" width="17.28515625" style="2" customWidth="1"/>
    <col min="14084" max="14084" width="16.7109375" style="2" customWidth="1"/>
    <col min="14085" max="14085" width="16.85546875" style="2" bestFit="1" customWidth="1"/>
    <col min="14086" max="14086" width="14.28515625" style="2" customWidth="1"/>
    <col min="14087" max="14335" width="11.42578125" style="2"/>
    <col min="14336" max="14336" width="13.42578125" style="2" customWidth="1"/>
    <col min="14337" max="14337" width="17.5703125" style="2" customWidth="1"/>
    <col min="14338" max="14338" width="62.140625" style="2" customWidth="1"/>
    <col min="14339" max="14339" width="17.28515625" style="2" customWidth="1"/>
    <col min="14340" max="14340" width="16.7109375" style="2" customWidth="1"/>
    <col min="14341" max="14341" width="16.85546875" style="2" bestFit="1" customWidth="1"/>
    <col min="14342" max="14342" width="14.28515625" style="2" customWidth="1"/>
    <col min="14343" max="14591" width="11.42578125" style="2"/>
    <col min="14592" max="14592" width="13.42578125" style="2" customWidth="1"/>
    <col min="14593" max="14593" width="17.5703125" style="2" customWidth="1"/>
    <col min="14594" max="14594" width="62.140625" style="2" customWidth="1"/>
    <col min="14595" max="14595" width="17.28515625" style="2" customWidth="1"/>
    <col min="14596" max="14596" width="16.7109375" style="2" customWidth="1"/>
    <col min="14597" max="14597" width="16.85546875" style="2" bestFit="1" customWidth="1"/>
    <col min="14598" max="14598" width="14.28515625" style="2" customWidth="1"/>
    <col min="14599" max="14847" width="11.42578125" style="2"/>
    <col min="14848" max="14848" width="13.42578125" style="2" customWidth="1"/>
    <col min="14849" max="14849" width="17.5703125" style="2" customWidth="1"/>
    <col min="14850" max="14850" width="62.140625" style="2" customWidth="1"/>
    <col min="14851" max="14851" width="17.28515625" style="2" customWidth="1"/>
    <col min="14852" max="14852" width="16.7109375" style="2" customWidth="1"/>
    <col min="14853" max="14853" width="16.85546875" style="2" bestFit="1" customWidth="1"/>
    <col min="14854" max="14854" width="14.28515625" style="2" customWidth="1"/>
    <col min="14855" max="15103" width="11.42578125" style="2"/>
    <col min="15104" max="15104" width="13.42578125" style="2" customWidth="1"/>
    <col min="15105" max="15105" width="17.5703125" style="2" customWidth="1"/>
    <col min="15106" max="15106" width="62.140625" style="2" customWidth="1"/>
    <col min="15107" max="15107" width="17.28515625" style="2" customWidth="1"/>
    <col min="15108" max="15108" width="16.7109375" style="2" customWidth="1"/>
    <col min="15109" max="15109" width="16.85546875" style="2" bestFit="1" customWidth="1"/>
    <col min="15110" max="15110" width="14.28515625" style="2" customWidth="1"/>
    <col min="15111" max="15359" width="11.42578125" style="2"/>
    <col min="15360" max="15360" width="13.42578125" style="2" customWidth="1"/>
    <col min="15361" max="15361" width="17.5703125" style="2" customWidth="1"/>
    <col min="15362" max="15362" width="62.140625" style="2" customWidth="1"/>
    <col min="15363" max="15363" width="17.28515625" style="2" customWidth="1"/>
    <col min="15364" max="15364" width="16.7109375" style="2" customWidth="1"/>
    <col min="15365" max="15365" width="16.85546875" style="2" bestFit="1" customWidth="1"/>
    <col min="15366" max="15366" width="14.28515625" style="2" customWidth="1"/>
    <col min="15367" max="15615" width="11.42578125" style="2"/>
    <col min="15616" max="15616" width="13.42578125" style="2" customWidth="1"/>
    <col min="15617" max="15617" width="17.5703125" style="2" customWidth="1"/>
    <col min="15618" max="15618" width="62.140625" style="2" customWidth="1"/>
    <col min="15619" max="15619" width="17.28515625" style="2" customWidth="1"/>
    <col min="15620" max="15620" width="16.7109375" style="2" customWidth="1"/>
    <col min="15621" max="15621" width="16.85546875" style="2" bestFit="1" customWidth="1"/>
    <col min="15622" max="15622" width="14.28515625" style="2" customWidth="1"/>
    <col min="15623" max="15871" width="11.42578125" style="2"/>
    <col min="15872" max="15872" width="13.42578125" style="2" customWidth="1"/>
    <col min="15873" max="15873" width="17.5703125" style="2" customWidth="1"/>
    <col min="15874" max="15874" width="62.140625" style="2" customWidth="1"/>
    <col min="15875" max="15875" width="17.28515625" style="2" customWidth="1"/>
    <col min="15876" max="15876" width="16.7109375" style="2" customWidth="1"/>
    <col min="15877" max="15877" width="16.85546875" style="2" bestFit="1" customWidth="1"/>
    <col min="15878" max="15878" width="14.28515625" style="2" customWidth="1"/>
    <col min="15879" max="16127" width="11.42578125" style="2"/>
    <col min="16128" max="16128" width="13.42578125" style="2" customWidth="1"/>
    <col min="16129" max="16129" width="17.5703125" style="2" customWidth="1"/>
    <col min="16130" max="16130" width="62.140625" style="2" customWidth="1"/>
    <col min="16131" max="16131" width="17.28515625" style="2" customWidth="1"/>
    <col min="16132" max="16132" width="16.7109375" style="2" customWidth="1"/>
    <col min="16133" max="16133" width="16.85546875" style="2" bestFit="1" customWidth="1"/>
    <col min="16134" max="16134" width="14.28515625" style="2" customWidth="1"/>
    <col min="16135" max="16384" width="11.42578125" style="2"/>
  </cols>
  <sheetData>
    <row r="2" spans="1:6" ht="23.25" customHeight="1" x14ac:dyDescent="0.2">
      <c r="A2" s="1" t="s">
        <v>0</v>
      </c>
      <c r="B2" s="1"/>
      <c r="C2" s="1"/>
      <c r="D2" s="1"/>
      <c r="E2" s="1"/>
    </row>
    <row r="3" spans="1:6" ht="17.25" customHeight="1" thickBot="1" x14ac:dyDescent="0.25">
      <c r="C3" s="3" t="s">
        <v>1</v>
      </c>
    </row>
    <row r="4" spans="1:6" ht="45" customHeight="1" thickBot="1" x14ac:dyDescent="0.25">
      <c r="A4" s="4" t="s">
        <v>2</v>
      </c>
      <c r="B4" s="4" t="s">
        <v>3</v>
      </c>
      <c r="C4" s="5" t="str">
        <f>+'[1]PPTO despeses Anual GVa 2018'!D4</f>
        <v>Import anual pressupost GV 2018</v>
      </c>
      <c r="D4" s="5" t="s">
        <v>4</v>
      </c>
      <c r="E4" s="6" t="s">
        <v>5</v>
      </c>
      <c r="F4" s="7" t="s">
        <v>6</v>
      </c>
    </row>
    <row r="5" spans="1:6" s="13" customFormat="1" ht="14.25" x14ac:dyDescent="0.2">
      <c r="A5" s="8">
        <v>130</v>
      </c>
      <c r="B5" s="9" t="s">
        <v>7</v>
      </c>
      <c r="C5" s="10">
        <f>+'[1]PPTO despeses Anual GVa 2018'!D5</f>
        <v>9246.92</v>
      </c>
      <c r="D5" s="10">
        <f>2145812.45/1000+1735.69/1000</f>
        <v>2147.5481400000003</v>
      </c>
      <c r="E5" s="11">
        <f>+C5-D5</f>
        <v>7099.3718599999993</v>
      </c>
      <c r="F5" s="12">
        <f>+D5/C5</f>
        <v>0.23224469769393488</v>
      </c>
    </row>
    <row r="6" spans="1:6" ht="14.25" x14ac:dyDescent="0.2">
      <c r="A6" s="14">
        <v>143</v>
      </c>
      <c r="B6" s="15" t="s">
        <v>8</v>
      </c>
      <c r="C6" s="16">
        <f>+'[1]PPTO despeses Anual GVa 2018'!D6</f>
        <v>3044.6</v>
      </c>
      <c r="D6" s="16">
        <f>2758696.57/1000-D5</f>
        <v>611.14842999999928</v>
      </c>
      <c r="E6" s="17">
        <f t="shared" ref="E6:E25" si="0">+C6-D6</f>
        <v>2433.4515700000006</v>
      </c>
      <c r="F6" s="18">
        <f t="shared" ref="F6:F25" si="1">+D6/C6</f>
        <v>0.20073192866057915</v>
      </c>
    </row>
    <row r="7" spans="1:6" ht="15" thickBot="1" x14ac:dyDescent="0.25">
      <c r="A7" s="19">
        <v>160</v>
      </c>
      <c r="B7" s="20" t="s">
        <v>9</v>
      </c>
      <c r="C7" s="21">
        <f>+'[1]PPTO despeses Anual GVa 2018'!D7</f>
        <v>2621.2800000000002</v>
      </c>
      <c r="D7" s="21">
        <f>715305.06/1000-22062.79/1000-4793.46/1000</f>
        <v>688.44881000000009</v>
      </c>
      <c r="E7" s="22">
        <f t="shared" si="0"/>
        <v>1932.8311900000001</v>
      </c>
      <c r="F7" s="23">
        <f t="shared" si="1"/>
        <v>0.26263840947933836</v>
      </c>
    </row>
    <row r="8" spans="1:6" s="28" customFormat="1" ht="15.75" thickBot="1" x14ac:dyDescent="0.3">
      <c r="A8" s="24"/>
      <c r="B8" s="25" t="s">
        <v>10</v>
      </c>
      <c r="C8" s="26">
        <f>+'[1]PPTO despeses Anual GVa 2018'!D8</f>
        <v>14912.800000000001</v>
      </c>
      <c r="D8" s="26">
        <f>SUM(D5:D7)</f>
        <v>3447.1453799999999</v>
      </c>
      <c r="E8" s="26">
        <f t="shared" si="0"/>
        <v>11465.654620000001</v>
      </c>
      <c r="F8" s="27">
        <f t="shared" si="1"/>
        <v>0.23115346413818999</v>
      </c>
    </row>
    <row r="9" spans="1:6" ht="14.25" x14ac:dyDescent="0.2">
      <c r="A9" s="8">
        <v>202</v>
      </c>
      <c r="B9" s="9" t="s">
        <v>11</v>
      </c>
      <c r="C9" s="29">
        <f>+'[1]PPTO despeses Anual GVa 2018'!D9</f>
        <v>1385.8</v>
      </c>
      <c r="D9" s="29">
        <f>328124.13/1000</f>
        <v>328.12412999999998</v>
      </c>
      <c r="E9" s="30">
        <f t="shared" si="0"/>
        <v>1057.67587</v>
      </c>
      <c r="F9" s="31">
        <f t="shared" si="1"/>
        <v>0.23677596334247367</v>
      </c>
    </row>
    <row r="10" spans="1:6" ht="14.25" x14ac:dyDescent="0.2">
      <c r="A10" s="14">
        <v>213</v>
      </c>
      <c r="B10" s="15" t="s">
        <v>12</v>
      </c>
      <c r="C10" s="16">
        <f>+'[1]PPTO despeses Anual GVa 2018'!D10</f>
        <v>2417.6799999999998</v>
      </c>
      <c r="D10" s="16">
        <f>4649.76/1000+327650.24/1000+14761.16/1000+133472.6/1000</f>
        <v>480.53376000000003</v>
      </c>
      <c r="E10" s="17">
        <f t="shared" si="0"/>
        <v>1937.1462399999998</v>
      </c>
      <c r="F10" s="18">
        <f t="shared" si="1"/>
        <v>0.19875821448661529</v>
      </c>
    </row>
    <row r="11" spans="1:6" ht="14.25" x14ac:dyDescent="0.2">
      <c r="A11" s="14">
        <v>221</v>
      </c>
      <c r="B11" s="15" t="s">
        <v>13</v>
      </c>
      <c r="C11" s="16">
        <v>1028.82</v>
      </c>
      <c r="D11" s="16">
        <v>209.87898999999999</v>
      </c>
      <c r="E11" s="17">
        <v>818.94101000000001</v>
      </c>
      <c r="F11" s="18">
        <v>0.20399971812367568</v>
      </c>
    </row>
    <row r="12" spans="1:6" ht="14.25" x14ac:dyDescent="0.2">
      <c r="A12" s="14">
        <v>223</v>
      </c>
      <c r="B12" s="15" t="s">
        <v>14</v>
      </c>
      <c r="C12" s="16">
        <v>100.5</v>
      </c>
      <c r="D12" s="16">
        <v>47.553280000000001</v>
      </c>
      <c r="E12" s="17">
        <v>52.946719999999999</v>
      </c>
      <c r="F12" s="18">
        <v>0.47316696517412937</v>
      </c>
    </row>
    <row r="13" spans="1:6" ht="14.25" x14ac:dyDescent="0.2">
      <c r="A13" s="14">
        <v>224</v>
      </c>
      <c r="B13" s="15" t="s">
        <v>15</v>
      </c>
      <c r="C13" s="16">
        <v>235.32</v>
      </c>
      <c r="D13" s="16">
        <v>-33.715000000000003</v>
      </c>
      <c r="E13" s="17">
        <v>269.03499999999997</v>
      </c>
      <c r="F13" s="18">
        <v>-0.14327298997110319</v>
      </c>
    </row>
    <row r="14" spans="1:6" ht="14.25" x14ac:dyDescent="0.2">
      <c r="A14" s="14">
        <v>226</v>
      </c>
      <c r="B14" s="15" t="s">
        <v>16</v>
      </c>
      <c r="C14" s="16">
        <v>335.33</v>
      </c>
      <c r="D14" s="16">
        <v>134.58919</v>
      </c>
      <c r="E14" s="17">
        <v>200.74080999999998</v>
      </c>
      <c r="F14" s="18">
        <v>0.40136340321474373</v>
      </c>
    </row>
    <row r="15" spans="1:6" ht="14.25" x14ac:dyDescent="0.2">
      <c r="A15" s="14">
        <v>227</v>
      </c>
      <c r="B15" s="15" t="s">
        <v>17</v>
      </c>
      <c r="C15" s="16">
        <v>1072.0899999999999</v>
      </c>
      <c r="D15" s="16">
        <v>629.77321999999992</v>
      </c>
      <c r="E15" s="17">
        <v>442.31677999999999</v>
      </c>
      <c r="F15" s="18">
        <v>0.58742570120045889</v>
      </c>
    </row>
    <row r="16" spans="1:6" ht="14.25" x14ac:dyDescent="0.2">
      <c r="A16" s="14">
        <v>249</v>
      </c>
      <c r="B16" s="15" t="s">
        <v>18</v>
      </c>
      <c r="C16" s="16">
        <v>225.85</v>
      </c>
      <c r="D16" s="16">
        <v>28.578060000000001</v>
      </c>
      <c r="E16" s="17">
        <v>197.27194</v>
      </c>
      <c r="F16" s="18">
        <v>0.1265355767102059</v>
      </c>
    </row>
    <row r="17" spans="1:6" ht="15" thickBot="1" x14ac:dyDescent="0.25">
      <c r="A17" s="19">
        <v>290</v>
      </c>
      <c r="B17" s="20" t="s">
        <v>19</v>
      </c>
      <c r="C17" s="21">
        <v>659.29</v>
      </c>
      <c r="D17" s="21">
        <v>119.48114</v>
      </c>
      <c r="E17" s="22">
        <v>539.80885999999998</v>
      </c>
      <c r="F17" s="23">
        <v>0.18122698660680428</v>
      </c>
    </row>
    <row r="18" spans="1:6" s="28" customFormat="1" ht="15.75" thickBot="1" x14ac:dyDescent="0.3">
      <c r="A18" s="24"/>
      <c r="B18" s="25" t="s">
        <v>20</v>
      </c>
      <c r="C18" s="26">
        <v>7460.6799999999994</v>
      </c>
      <c r="D18" s="26">
        <v>1944.7967699999999</v>
      </c>
      <c r="E18" s="26">
        <v>5515.8832299999995</v>
      </c>
      <c r="F18" s="27">
        <v>0.26067285689776271</v>
      </c>
    </row>
    <row r="19" spans="1:6" ht="14.25" x14ac:dyDescent="0.2">
      <c r="A19" s="8">
        <v>310</v>
      </c>
      <c r="B19" s="9" t="s">
        <v>21</v>
      </c>
      <c r="C19" s="29">
        <v>0.1</v>
      </c>
      <c r="D19" s="29"/>
      <c r="E19" s="30">
        <v>0.1</v>
      </c>
      <c r="F19" s="31">
        <v>0</v>
      </c>
    </row>
    <row r="20" spans="1:6" ht="15" thickBot="1" x14ac:dyDescent="0.25">
      <c r="A20" s="19">
        <v>359</v>
      </c>
      <c r="B20" s="20" t="s">
        <v>22</v>
      </c>
      <c r="C20" s="21">
        <v>65</v>
      </c>
      <c r="D20" s="21">
        <v>0.27110000000000001</v>
      </c>
      <c r="E20" s="22">
        <v>64.728899999999996</v>
      </c>
      <c r="F20" s="23">
        <v>4.1707692307692305E-3</v>
      </c>
    </row>
    <row r="21" spans="1:6" s="28" customFormat="1" ht="15.75" thickBot="1" x14ac:dyDescent="0.3">
      <c r="A21" s="24"/>
      <c r="B21" s="25" t="s">
        <v>23</v>
      </c>
      <c r="C21" s="26">
        <v>65.099999999999994</v>
      </c>
      <c r="D21" s="26">
        <v>0.27110000000000001</v>
      </c>
      <c r="E21" s="26">
        <v>64.82889999999999</v>
      </c>
      <c r="F21" s="27">
        <v>4.1643625192012293E-3</v>
      </c>
    </row>
    <row r="22" spans="1:6" ht="15" thickBot="1" x14ac:dyDescent="0.25">
      <c r="A22" s="32">
        <v>481</v>
      </c>
      <c r="B22" s="33" t="s">
        <v>24</v>
      </c>
      <c r="C22" s="34">
        <v>26.5</v>
      </c>
      <c r="D22" s="34">
        <v>7.5720900000000002</v>
      </c>
      <c r="E22" s="35">
        <v>18.927910000000001</v>
      </c>
      <c r="F22" s="36">
        <v>0.28573924528301886</v>
      </c>
    </row>
    <row r="23" spans="1:6" s="28" customFormat="1" ht="15.75" thickBot="1" x14ac:dyDescent="0.3">
      <c r="A23" s="24"/>
      <c r="B23" s="25" t="s">
        <v>25</v>
      </c>
      <c r="C23" s="26">
        <v>26.5</v>
      </c>
      <c r="D23" s="26">
        <v>7.5720900000000002</v>
      </c>
      <c r="E23" s="26">
        <v>18.927910000000001</v>
      </c>
      <c r="F23" s="27">
        <v>0.28573924528301886</v>
      </c>
    </row>
    <row r="24" spans="1:6" ht="13.5" thickBot="1" x14ac:dyDescent="0.25">
      <c r="F24" s="37"/>
    </row>
    <row r="25" spans="1:6" ht="16.5" thickBot="1" x14ac:dyDescent="0.3">
      <c r="B25" s="38" t="s">
        <v>26</v>
      </c>
      <c r="C25" s="26">
        <v>22465.079999999998</v>
      </c>
      <c r="D25" s="26">
        <v>5399.7853399999995</v>
      </c>
      <c r="E25" s="26">
        <v>17065.29466</v>
      </c>
      <c r="F25" s="27">
        <v>0.24036350371331863</v>
      </c>
    </row>
    <row r="27" spans="1:6" x14ac:dyDescent="0.2">
      <c r="D27" s="39"/>
    </row>
    <row r="29" spans="1:6" x14ac:dyDescent="0.2">
      <c r="C29" s="64" t="s">
        <v>44</v>
      </c>
      <c r="D29" s="65" t="s">
        <v>45</v>
      </c>
    </row>
    <row r="30" spans="1:6" x14ac:dyDescent="0.2">
      <c r="C30" s="64" t="s">
        <v>46</v>
      </c>
      <c r="D30" s="66" t="s">
        <v>47</v>
      </c>
    </row>
    <row r="31" spans="1:6" x14ac:dyDescent="0.2">
      <c r="C31" s="64" t="s">
        <v>48</v>
      </c>
      <c r="D31" s="66" t="s">
        <v>49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0C4A-D4E7-4EFB-AD59-C917361C0FEF}">
  <sheetPr>
    <tabColor rgb="FF00B050"/>
  </sheetPr>
  <dimension ref="A2:F25"/>
  <sheetViews>
    <sheetView tabSelected="1" zoomScaleNormal="100" workbookViewId="0">
      <pane xSplit="1" ySplit="4" topLeftCell="B5" activePane="bottomRight" state="frozen"/>
      <selection activeCell="B29" sqref="B29"/>
      <selection pane="topRight" activeCell="B29" sqref="B29"/>
      <selection pane="bottomLeft" activeCell="B29" sqref="B29"/>
      <selection pane="bottomRight" activeCell="B28" sqref="B28"/>
    </sheetView>
  </sheetViews>
  <sheetFormatPr baseColWidth="10" defaultRowHeight="12.75" x14ac:dyDescent="0.2"/>
  <cols>
    <col min="1" max="1" width="10" bestFit="1" customWidth="1"/>
    <col min="2" max="2" width="61.7109375" customWidth="1"/>
    <col min="3" max="3" width="16.140625" bestFit="1" customWidth="1"/>
    <col min="4" max="4" width="15" customWidth="1"/>
    <col min="5" max="5" width="11.42578125" bestFit="1" customWidth="1"/>
    <col min="6" max="6" width="11.42578125" style="40" customWidth="1"/>
    <col min="8" max="8" width="16.42578125" bestFit="1" customWidth="1"/>
    <col min="256" max="256" width="15.28515625" customWidth="1"/>
    <col min="257" max="257" width="10" bestFit="1" customWidth="1"/>
    <col min="258" max="258" width="61.7109375" customWidth="1"/>
    <col min="259" max="259" width="16.140625" bestFit="1" customWidth="1"/>
    <col min="260" max="260" width="15" customWidth="1"/>
    <col min="264" max="264" width="16.42578125" bestFit="1" customWidth="1"/>
    <col min="512" max="512" width="15.28515625" customWidth="1"/>
    <col min="513" max="513" width="10" bestFit="1" customWidth="1"/>
    <col min="514" max="514" width="61.7109375" customWidth="1"/>
    <col min="515" max="515" width="16.140625" bestFit="1" customWidth="1"/>
    <col min="516" max="516" width="15" customWidth="1"/>
    <col min="520" max="520" width="16.42578125" bestFit="1" customWidth="1"/>
    <col min="768" max="768" width="15.28515625" customWidth="1"/>
    <col min="769" max="769" width="10" bestFit="1" customWidth="1"/>
    <col min="770" max="770" width="61.7109375" customWidth="1"/>
    <col min="771" max="771" width="16.140625" bestFit="1" customWidth="1"/>
    <col min="772" max="772" width="15" customWidth="1"/>
    <col min="776" max="776" width="16.42578125" bestFit="1" customWidth="1"/>
    <col min="1024" max="1024" width="15.28515625" customWidth="1"/>
    <col min="1025" max="1025" width="10" bestFit="1" customWidth="1"/>
    <col min="1026" max="1026" width="61.7109375" customWidth="1"/>
    <col min="1027" max="1027" width="16.140625" bestFit="1" customWidth="1"/>
    <col min="1028" max="1028" width="15" customWidth="1"/>
    <col min="1032" max="1032" width="16.42578125" bestFit="1" customWidth="1"/>
    <col min="1280" max="1280" width="15.28515625" customWidth="1"/>
    <col min="1281" max="1281" width="10" bestFit="1" customWidth="1"/>
    <col min="1282" max="1282" width="61.7109375" customWidth="1"/>
    <col min="1283" max="1283" width="16.140625" bestFit="1" customWidth="1"/>
    <col min="1284" max="1284" width="15" customWidth="1"/>
    <col min="1288" max="1288" width="16.42578125" bestFit="1" customWidth="1"/>
    <col min="1536" max="1536" width="15.28515625" customWidth="1"/>
    <col min="1537" max="1537" width="10" bestFit="1" customWidth="1"/>
    <col min="1538" max="1538" width="61.7109375" customWidth="1"/>
    <col min="1539" max="1539" width="16.140625" bestFit="1" customWidth="1"/>
    <col min="1540" max="1540" width="15" customWidth="1"/>
    <col min="1544" max="1544" width="16.42578125" bestFit="1" customWidth="1"/>
    <col min="1792" max="1792" width="15.28515625" customWidth="1"/>
    <col min="1793" max="1793" width="10" bestFit="1" customWidth="1"/>
    <col min="1794" max="1794" width="61.7109375" customWidth="1"/>
    <col min="1795" max="1795" width="16.140625" bestFit="1" customWidth="1"/>
    <col min="1796" max="1796" width="15" customWidth="1"/>
    <col min="1800" max="1800" width="16.42578125" bestFit="1" customWidth="1"/>
    <col min="2048" max="2048" width="15.28515625" customWidth="1"/>
    <col min="2049" max="2049" width="10" bestFit="1" customWidth="1"/>
    <col min="2050" max="2050" width="61.7109375" customWidth="1"/>
    <col min="2051" max="2051" width="16.140625" bestFit="1" customWidth="1"/>
    <col min="2052" max="2052" width="15" customWidth="1"/>
    <col min="2056" max="2056" width="16.42578125" bestFit="1" customWidth="1"/>
    <col min="2304" max="2304" width="15.28515625" customWidth="1"/>
    <col min="2305" max="2305" width="10" bestFit="1" customWidth="1"/>
    <col min="2306" max="2306" width="61.7109375" customWidth="1"/>
    <col min="2307" max="2307" width="16.140625" bestFit="1" customWidth="1"/>
    <col min="2308" max="2308" width="15" customWidth="1"/>
    <col min="2312" max="2312" width="16.42578125" bestFit="1" customWidth="1"/>
    <col min="2560" max="2560" width="15.28515625" customWidth="1"/>
    <col min="2561" max="2561" width="10" bestFit="1" customWidth="1"/>
    <col min="2562" max="2562" width="61.7109375" customWidth="1"/>
    <col min="2563" max="2563" width="16.140625" bestFit="1" customWidth="1"/>
    <col min="2564" max="2564" width="15" customWidth="1"/>
    <col min="2568" max="2568" width="16.42578125" bestFit="1" customWidth="1"/>
    <col min="2816" max="2816" width="15.28515625" customWidth="1"/>
    <col min="2817" max="2817" width="10" bestFit="1" customWidth="1"/>
    <col min="2818" max="2818" width="61.7109375" customWidth="1"/>
    <col min="2819" max="2819" width="16.140625" bestFit="1" customWidth="1"/>
    <col min="2820" max="2820" width="15" customWidth="1"/>
    <col min="2824" max="2824" width="16.42578125" bestFit="1" customWidth="1"/>
    <col min="3072" max="3072" width="15.28515625" customWidth="1"/>
    <col min="3073" max="3073" width="10" bestFit="1" customWidth="1"/>
    <col min="3074" max="3074" width="61.7109375" customWidth="1"/>
    <col min="3075" max="3075" width="16.140625" bestFit="1" customWidth="1"/>
    <col min="3076" max="3076" width="15" customWidth="1"/>
    <col min="3080" max="3080" width="16.42578125" bestFit="1" customWidth="1"/>
    <col min="3328" max="3328" width="15.28515625" customWidth="1"/>
    <col min="3329" max="3329" width="10" bestFit="1" customWidth="1"/>
    <col min="3330" max="3330" width="61.7109375" customWidth="1"/>
    <col min="3331" max="3331" width="16.140625" bestFit="1" customWidth="1"/>
    <col min="3332" max="3332" width="15" customWidth="1"/>
    <col min="3336" max="3336" width="16.42578125" bestFit="1" customWidth="1"/>
    <col min="3584" max="3584" width="15.28515625" customWidth="1"/>
    <col min="3585" max="3585" width="10" bestFit="1" customWidth="1"/>
    <col min="3586" max="3586" width="61.7109375" customWidth="1"/>
    <col min="3587" max="3587" width="16.140625" bestFit="1" customWidth="1"/>
    <col min="3588" max="3588" width="15" customWidth="1"/>
    <col min="3592" max="3592" width="16.42578125" bestFit="1" customWidth="1"/>
    <col min="3840" max="3840" width="15.28515625" customWidth="1"/>
    <col min="3841" max="3841" width="10" bestFit="1" customWidth="1"/>
    <col min="3842" max="3842" width="61.7109375" customWidth="1"/>
    <col min="3843" max="3843" width="16.140625" bestFit="1" customWidth="1"/>
    <col min="3844" max="3844" width="15" customWidth="1"/>
    <col min="3848" max="3848" width="16.42578125" bestFit="1" customWidth="1"/>
    <col min="4096" max="4096" width="15.28515625" customWidth="1"/>
    <col min="4097" max="4097" width="10" bestFit="1" customWidth="1"/>
    <col min="4098" max="4098" width="61.7109375" customWidth="1"/>
    <col min="4099" max="4099" width="16.140625" bestFit="1" customWidth="1"/>
    <col min="4100" max="4100" width="15" customWidth="1"/>
    <col min="4104" max="4104" width="16.42578125" bestFit="1" customWidth="1"/>
    <col min="4352" max="4352" width="15.28515625" customWidth="1"/>
    <col min="4353" max="4353" width="10" bestFit="1" customWidth="1"/>
    <col min="4354" max="4354" width="61.7109375" customWidth="1"/>
    <col min="4355" max="4355" width="16.140625" bestFit="1" customWidth="1"/>
    <col min="4356" max="4356" width="15" customWidth="1"/>
    <col min="4360" max="4360" width="16.42578125" bestFit="1" customWidth="1"/>
    <col min="4608" max="4608" width="15.28515625" customWidth="1"/>
    <col min="4609" max="4609" width="10" bestFit="1" customWidth="1"/>
    <col min="4610" max="4610" width="61.7109375" customWidth="1"/>
    <col min="4611" max="4611" width="16.140625" bestFit="1" customWidth="1"/>
    <col min="4612" max="4612" width="15" customWidth="1"/>
    <col min="4616" max="4616" width="16.42578125" bestFit="1" customWidth="1"/>
    <col min="4864" max="4864" width="15.28515625" customWidth="1"/>
    <col min="4865" max="4865" width="10" bestFit="1" customWidth="1"/>
    <col min="4866" max="4866" width="61.7109375" customWidth="1"/>
    <col min="4867" max="4867" width="16.140625" bestFit="1" customWidth="1"/>
    <col min="4868" max="4868" width="15" customWidth="1"/>
    <col min="4872" max="4872" width="16.42578125" bestFit="1" customWidth="1"/>
    <col min="5120" max="5120" width="15.28515625" customWidth="1"/>
    <col min="5121" max="5121" width="10" bestFit="1" customWidth="1"/>
    <col min="5122" max="5122" width="61.7109375" customWidth="1"/>
    <col min="5123" max="5123" width="16.140625" bestFit="1" customWidth="1"/>
    <col min="5124" max="5124" width="15" customWidth="1"/>
    <col min="5128" max="5128" width="16.42578125" bestFit="1" customWidth="1"/>
    <col min="5376" max="5376" width="15.28515625" customWidth="1"/>
    <col min="5377" max="5377" width="10" bestFit="1" customWidth="1"/>
    <col min="5378" max="5378" width="61.7109375" customWidth="1"/>
    <col min="5379" max="5379" width="16.140625" bestFit="1" customWidth="1"/>
    <col min="5380" max="5380" width="15" customWidth="1"/>
    <col min="5384" max="5384" width="16.42578125" bestFit="1" customWidth="1"/>
    <col min="5632" max="5632" width="15.28515625" customWidth="1"/>
    <col min="5633" max="5633" width="10" bestFit="1" customWidth="1"/>
    <col min="5634" max="5634" width="61.7109375" customWidth="1"/>
    <col min="5635" max="5635" width="16.140625" bestFit="1" customWidth="1"/>
    <col min="5636" max="5636" width="15" customWidth="1"/>
    <col min="5640" max="5640" width="16.42578125" bestFit="1" customWidth="1"/>
    <col min="5888" max="5888" width="15.28515625" customWidth="1"/>
    <col min="5889" max="5889" width="10" bestFit="1" customWidth="1"/>
    <col min="5890" max="5890" width="61.7109375" customWidth="1"/>
    <col min="5891" max="5891" width="16.140625" bestFit="1" customWidth="1"/>
    <col min="5892" max="5892" width="15" customWidth="1"/>
    <col min="5896" max="5896" width="16.42578125" bestFit="1" customWidth="1"/>
    <col min="6144" max="6144" width="15.28515625" customWidth="1"/>
    <col min="6145" max="6145" width="10" bestFit="1" customWidth="1"/>
    <col min="6146" max="6146" width="61.7109375" customWidth="1"/>
    <col min="6147" max="6147" width="16.140625" bestFit="1" customWidth="1"/>
    <col min="6148" max="6148" width="15" customWidth="1"/>
    <col min="6152" max="6152" width="16.42578125" bestFit="1" customWidth="1"/>
    <col min="6400" max="6400" width="15.28515625" customWidth="1"/>
    <col min="6401" max="6401" width="10" bestFit="1" customWidth="1"/>
    <col min="6402" max="6402" width="61.7109375" customWidth="1"/>
    <col min="6403" max="6403" width="16.140625" bestFit="1" customWidth="1"/>
    <col min="6404" max="6404" width="15" customWidth="1"/>
    <col min="6408" max="6408" width="16.42578125" bestFit="1" customWidth="1"/>
    <col min="6656" max="6656" width="15.28515625" customWidth="1"/>
    <col min="6657" max="6657" width="10" bestFit="1" customWidth="1"/>
    <col min="6658" max="6658" width="61.7109375" customWidth="1"/>
    <col min="6659" max="6659" width="16.140625" bestFit="1" customWidth="1"/>
    <col min="6660" max="6660" width="15" customWidth="1"/>
    <col min="6664" max="6664" width="16.42578125" bestFit="1" customWidth="1"/>
    <col min="6912" max="6912" width="15.28515625" customWidth="1"/>
    <col min="6913" max="6913" width="10" bestFit="1" customWidth="1"/>
    <col min="6914" max="6914" width="61.7109375" customWidth="1"/>
    <col min="6915" max="6915" width="16.140625" bestFit="1" customWidth="1"/>
    <col min="6916" max="6916" width="15" customWidth="1"/>
    <col min="6920" max="6920" width="16.42578125" bestFit="1" customWidth="1"/>
    <col min="7168" max="7168" width="15.28515625" customWidth="1"/>
    <col min="7169" max="7169" width="10" bestFit="1" customWidth="1"/>
    <col min="7170" max="7170" width="61.7109375" customWidth="1"/>
    <col min="7171" max="7171" width="16.140625" bestFit="1" customWidth="1"/>
    <col min="7172" max="7172" width="15" customWidth="1"/>
    <col min="7176" max="7176" width="16.42578125" bestFit="1" customWidth="1"/>
    <col min="7424" max="7424" width="15.28515625" customWidth="1"/>
    <col min="7425" max="7425" width="10" bestFit="1" customWidth="1"/>
    <col min="7426" max="7426" width="61.7109375" customWidth="1"/>
    <col min="7427" max="7427" width="16.140625" bestFit="1" customWidth="1"/>
    <col min="7428" max="7428" width="15" customWidth="1"/>
    <col min="7432" max="7432" width="16.42578125" bestFit="1" customWidth="1"/>
    <col min="7680" max="7680" width="15.28515625" customWidth="1"/>
    <col min="7681" max="7681" width="10" bestFit="1" customWidth="1"/>
    <col min="7682" max="7682" width="61.7109375" customWidth="1"/>
    <col min="7683" max="7683" width="16.140625" bestFit="1" customWidth="1"/>
    <col min="7684" max="7684" width="15" customWidth="1"/>
    <col min="7688" max="7688" width="16.42578125" bestFit="1" customWidth="1"/>
    <col min="7936" max="7936" width="15.28515625" customWidth="1"/>
    <col min="7937" max="7937" width="10" bestFit="1" customWidth="1"/>
    <col min="7938" max="7938" width="61.7109375" customWidth="1"/>
    <col min="7939" max="7939" width="16.140625" bestFit="1" customWidth="1"/>
    <col min="7940" max="7940" width="15" customWidth="1"/>
    <col min="7944" max="7944" width="16.42578125" bestFit="1" customWidth="1"/>
    <col min="8192" max="8192" width="15.28515625" customWidth="1"/>
    <col min="8193" max="8193" width="10" bestFit="1" customWidth="1"/>
    <col min="8194" max="8194" width="61.7109375" customWidth="1"/>
    <col min="8195" max="8195" width="16.140625" bestFit="1" customWidth="1"/>
    <col min="8196" max="8196" width="15" customWidth="1"/>
    <col min="8200" max="8200" width="16.42578125" bestFit="1" customWidth="1"/>
    <col min="8448" max="8448" width="15.28515625" customWidth="1"/>
    <col min="8449" max="8449" width="10" bestFit="1" customWidth="1"/>
    <col min="8450" max="8450" width="61.7109375" customWidth="1"/>
    <col min="8451" max="8451" width="16.140625" bestFit="1" customWidth="1"/>
    <col min="8452" max="8452" width="15" customWidth="1"/>
    <col min="8456" max="8456" width="16.42578125" bestFit="1" customWidth="1"/>
    <col min="8704" max="8704" width="15.28515625" customWidth="1"/>
    <col min="8705" max="8705" width="10" bestFit="1" customWidth="1"/>
    <col min="8706" max="8706" width="61.7109375" customWidth="1"/>
    <col min="8707" max="8707" width="16.140625" bestFit="1" customWidth="1"/>
    <col min="8708" max="8708" width="15" customWidth="1"/>
    <col min="8712" max="8712" width="16.42578125" bestFit="1" customWidth="1"/>
    <col min="8960" max="8960" width="15.28515625" customWidth="1"/>
    <col min="8961" max="8961" width="10" bestFit="1" customWidth="1"/>
    <col min="8962" max="8962" width="61.7109375" customWidth="1"/>
    <col min="8963" max="8963" width="16.140625" bestFit="1" customWidth="1"/>
    <col min="8964" max="8964" width="15" customWidth="1"/>
    <col min="8968" max="8968" width="16.42578125" bestFit="1" customWidth="1"/>
    <col min="9216" max="9216" width="15.28515625" customWidth="1"/>
    <col min="9217" max="9217" width="10" bestFit="1" customWidth="1"/>
    <col min="9218" max="9218" width="61.7109375" customWidth="1"/>
    <col min="9219" max="9219" width="16.140625" bestFit="1" customWidth="1"/>
    <col min="9220" max="9220" width="15" customWidth="1"/>
    <col min="9224" max="9224" width="16.42578125" bestFit="1" customWidth="1"/>
    <col min="9472" max="9472" width="15.28515625" customWidth="1"/>
    <col min="9473" max="9473" width="10" bestFit="1" customWidth="1"/>
    <col min="9474" max="9474" width="61.7109375" customWidth="1"/>
    <col min="9475" max="9475" width="16.140625" bestFit="1" customWidth="1"/>
    <col min="9476" max="9476" width="15" customWidth="1"/>
    <col min="9480" max="9480" width="16.42578125" bestFit="1" customWidth="1"/>
    <col min="9728" max="9728" width="15.28515625" customWidth="1"/>
    <col min="9729" max="9729" width="10" bestFit="1" customWidth="1"/>
    <col min="9730" max="9730" width="61.7109375" customWidth="1"/>
    <col min="9731" max="9731" width="16.140625" bestFit="1" customWidth="1"/>
    <col min="9732" max="9732" width="15" customWidth="1"/>
    <col min="9736" max="9736" width="16.42578125" bestFit="1" customWidth="1"/>
    <col min="9984" max="9984" width="15.28515625" customWidth="1"/>
    <col min="9985" max="9985" width="10" bestFit="1" customWidth="1"/>
    <col min="9986" max="9986" width="61.7109375" customWidth="1"/>
    <col min="9987" max="9987" width="16.140625" bestFit="1" customWidth="1"/>
    <col min="9988" max="9988" width="15" customWidth="1"/>
    <col min="9992" max="9992" width="16.42578125" bestFit="1" customWidth="1"/>
    <col min="10240" max="10240" width="15.28515625" customWidth="1"/>
    <col min="10241" max="10241" width="10" bestFit="1" customWidth="1"/>
    <col min="10242" max="10242" width="61.7109375" customWidth="1"/>
    <col min="10243" max="10243" width="16.140625" bestFit="1" customWidth="1"/>
    <col min="10244" max="10244" width="15" customWidth="1"/>
    <col min="10248" max="10248" width="16.42578125" bestFit="1" customWidth="1"/>
    <col min="10496" max="10496" width="15.28515625" customWidth="1"/>
    <col min="10497" max="10497" width="10" bestFit="1" customWidth="1"/>
    <col min="10498" max="10498" width="61.7109375" customWidth="1"/>
    <col min="10499" max="10499" width="16.140625" bestFit="1" customWidth="1"/>
    <col min="10500" max="10500" width="15" customWidth="1"/>
    <col min="10504" max="10504" width="16.42578125" bestFit="1" customWidth="1"/>
    <col min="10752" max="10752" width="15.28515625" customWidth="1"/>
    <col min="10753" max="10753" width="10" bestFit="1" customWidth="1"/>
    <col min="10754" max="10754" width="61.7109375" customWidth="1"/>
    <col min="10755" max="10755" width="16.140625" bestFit="1" customWidth="1"/>
    <col min="10756" max="10756" width="15" customWidth="1"/>
    <col min="10760" max="10760" width="16.42578125" bestFit="1" customWidth="1"/>
    <col min="11008" max="11008" width="15.28515625" customWidth="1"/>
    <col min="11009" max="11009" width="10" bestFit="1" customWidth="1"/>
    <col min="11010" max="11010" width="61.7109375" customWidth="1"/>
    <col min="11011" max="11011" width="16.140625" bestFit="1" customWidth="1"/>
    <col min="11012" max="11012" width="15" customWidth="1"/>
    <col min="11016" max="11016" width="16.42578125" bestFit="1" customWidth="1"/>
    <col min="11264" max="11264" width="15.28515625" customWidth="1"/>
    <col min="11265" max="11265" width="10" bestFit="1" customWidth="1"/>
    <col min="11266" max="11266" width="61.7109375" customWidth="1"/>
    <col min="11267" max="11267" width="16.140625" bestFit="1" customWidth="1"/>
    <col min="11268" max="11268" width="15" customWidth="1"/>
    <col min="11272" max="11272" width="16.42578125" bestFit="1" customWidth="1"/>
    <col min="11520" max="11520" width="15.28515625" customWidth="1"/>
    <col min="11521" max="11521" width="10" bestFit="1" customWidth="1"/>
    <col min="11522" max="11522" width="61.7109375" customWidth="1"/>
    <col min="11523" max="11523" width="16.140625" bestFit="1" customWidth="1"/>
    <col min="11524" max="11524" width="15" customWidth="1"/>
    <col min="11528" max="11528" width="16.42578125" bestFit="1" customWidth="1"/>
    <col min="11776" max="11776" width="15.28515625" customWidth="1"/>
    <col min="11777" max="11777" width="10" bestFit="1" customWidth="1"/>
    <col min="11778" max="11778" width="61.7109375" customWidth="1"/>
    <col min="11779" max="11779" width="16.140625" bestFit="1" customWidth="1"/>
    <col min="11780" max="11780" width="15" customWidth="1"/>
    <col min="11784" max="11784" width="16.42578125" bestFit="1" customWidth="1"/>
    <col min="12032" max="12032" width="15.28515625" customWidth="1"/>
    <col min="12033" max="12033" width="10" bestFit="1" customWidth="1"/>
    <col min="12034" max="12034" width="61.7109375" customWidth="1"/>
    <col min="12035" max="12035" width="16.140625" bestFit="1" customWidth="1"/>
    <col min="12036" max="12036" width="15" customWidth="1"/>
    <col min="12040" max="12040" width="16.42578125" bestFit="1" customWidth="1"/>
    <col min="12288" max="12288" width="15.28515625" customWidth="1"/>
    <col min="12289" max="12289" width="10" bestFit="1" customWidth="1"/>
    <col min="12290" max="12290" width="61.7109375" customWidth="1"/>
    <col min="12291" max="12291" width="16.140625" bestFit="1" customWidth="1"/>
    <col min="12292" max="12292" width="15" customWidth="1"/>
    <col min="12296" max="12296" width="16.42578125" bestFit="1" customWidth="1"/>
    <col min="12544" max="12544" width="15.28515625" customWidth="1"/>
    <col min="12545" max="12545" width="10" bestFit="1" customWidth="1"/>
    <col min="12546" max="12546" width="61.7109375" customWidth="1"/>
    <col min="12547" max="12547" width="16.140625" bestFit="1" customWidth="1"/>
    <col min="12548" max="12548" width="15" customWidth="1"/>
    <col min="12552" max="12552" width="16.42578125" bestFit="1" customWidth="1"/>
    <col min="12800" max="12800" width="15.28515625" customWidth="1"/>
    <col min="12801" max="12801" width="10" bestFit="1" customWidth="1"/>
    <col min="12802" max="12802" width="61.7109375" customWidth="1"/>
    <col min="12803" max="12803" width="16.140625" bestFit="1" customWidth="1"/>
    <col min="12804" max="12804" width="15" customWidth="1"/>
    <col min="12808" max="12808" width="16.42578125" bestFit="1" customWidth="1"/>
    <col min="13056" max="13056" width="15.28515625" customWidth="1"/>
    <col min="13057" max="13057" width="10" bestFit="1" customWidth="1"/>
    <col min="13058" max="13058" width="61.7109375" customWidth="1"/>
    <col min="13059" max="13059" width="16.140625" bestFit="1" customWidth="1"/>
    <col min="13060" max="13060" width="15" customWidth="1"/>
    <col min="13064" max="13064" width="16.42578125" bestFit="1" customWidth="1"/>
    <col min="13312" max="13312" width="15.28515625" customWidth="1"/>
    <col min="13313" max="13313" width="10" bestFit="1" customWidth="1"/>
    <col min="13314" max="13314" width="61.7109375" customWidth="1"/>
    <col min="13315" max="13315" width="16.140625" bestFit="1" customWidth="1"/>
    <col min="13316" max="13316" width="15" customWidth="1"/>
    <col min="13320" max="13320" width="16.42578125" bestFit="1" customWidth="1"/>
    <col min="13568" max="13568" width="15.28515625" customWidth="1"/>
    <col min="13569" max="13569" width="10" bestFit="1" customWidth="1"/>
    <col min="13570" max="13570" width="61.7109375" customWidth="1"/>
    <col min="13571" max="13571" width="16.140625" bestFit="1" customWidth="1"/>
    <col min="13572" max="13572" width="15" customWidth="1"/>
    <col min="13576" max="13576" width="16.42578125" bestFit="1" customWidth="1"/>
    <col min="13824" max="13824" width="15.28515625" customWidth="1"/>
    <col min="13825" max="13825" width="10" bestFit="1" customWidth="1"/>
    <col min="13826" max="13826" width="61.7109375" customWidth="1"/>
    <col min="13827" max="13827" width="16.140625" bestFit="1" customWidth="1"/>
    <col min="13828" max="13828" width="15" customWidth="1"/>
    <col min="13832" max="13832" width="16.42578125" bestFit="1" customWidth="1"/>
    <col min="14080" max="14080" width="15.28515625" customWidth="1"/>
    <col min="14081" max="14081" width="10" bestFit="1" customWidth="1"/>
    <col min="14082" max="14082" width="61.7109375" customWidth="1"/>
    <col min="14083" max="14083" width="16.140625" bestFit="1" customWidth="1"/>
    <col min="14084" max="14084" width="15" customWidth="1"/>
    <col min="14088" max="14088" width="16.42578125" bestFit="1" customWidth="1"/>
    <col min="14336" max="14336" width="15.28515625" customWidth="1"/>
    <col min="14337" max="14337" width="10" bestFit="1" customWidth="1"/>
    <col min="14338" max="14338" width="61.7109375" customWidth="1"/>
    <col min="14339" max="14339" width="16.140625" bestFit="1" customWidth="1"/>
    <col min="14340" max="14340" width="15" customWidth="1"/>
    <col min="14344" max="14344" width="16.42578125" bestFit="1" customWidth="1"/>
    <col min="14592" max="14592" width="15.28515625" customWidth="1"/>
    <col min="14593" max="14593" width="10" bestFit="1" customWidth="1"/>
    <col min="14594" max="14594" width="61.7109375" customWidth="1"/>
    <col min="14595" max="14595" width="16.140625" bestFit="1" customWidth="1"/>
    <col min="14596" max="14596" width="15" customWidth="1"/>
    <col min="14600" max="14600" width="16.42578125" bestFit="1" customWidth="1"/>
    <col min="14848" max="14848" width="15.28515625" customWidth="1"/>
    <col min="14849" max="14849" width="10" bestFit="1" customWidth="1"/>
    <col min="14850" max="14850" width="61.7109375" customWidth="1"/>
    <col min="14851" max="14851" width="16.140625" bestFit="1" customWidth="1"/>
    <col min="14852" max="14852" width="15" customWidth="1"/>
    <col min="14856" max="14856" width="16.42578125" bestFit="1" customWidth="1"/>
    <col min="15104" max="15104" width="15.28515625" customWidth="1"/>
    <col min="15105" max="15105" width="10" bestFit="1" customWidth="1"/>
    <col min="15106" max="15106" width="61.7109375" customWidth="1"/>
    <col min="15107" max="15107" width="16.140625" bestFit="1" customWidth="1"/>
    <col min="15108" max="15108" width="15" customWidth="1"/>
    <col min="15112" max="15112" width="16.42578125" bestFit="1" customWidth="1"/>
    <col min="15360" max="15360" width="15.28515625" customWidth="1"/>
    <col min="15361" max="15361" width="10" bestFit="1" customWidth="1"/>
    <col min="15362" max="15362" width="61.7109375" customWidth="1"/>
    <col min="15363" max="15363" width="16.140625" bestFit="1" customWidth="1"/>
    <col min="15364" max="15364" width="15" customWidth="1"/>
    <col min="15368" max="15368" width="16.42578125" bestFit="1" customWidth="1"/>
    <col min="15616" max="15616" width="15.28515625" customWidth="1"/>
    <col min="15617" max="15617" width="10" bestFit="1" customWidth="1"/>
    <col min="15618" max="15618" width="61.7109375" customWidth="1"/>
    <col min="15619" max="15619" width="16.140625" bestFit="1" customWidth="1"/>
    <col min="15620" max="15620" width="15" customWidth="1"/>
    <col min="15624" max="15624" width="16.42578125" bestFit="1" customWidth="1"/>
    <col min="15872" max="15872" width="15.28515625" customWidth="1"/>
    <col min="15873" max="15873" width="10" bestFit="1" customWidth="1"/>
    <col min="15874" max="15874" width="61.7109375" customWidth="1"/>
    <col min="15875" max="15875" width="16.140625" bestFit="1" customWidth="1"/>
    <col min="15876" max="15876" width="15" customWidth="1"/>
    <col min="15880" max="15880" width="16.42578125" bestFit="1" customWidth="1"/>
    <col min="16128" max="16128" width="15.28515625" customWidth="1"/>
    <col min="16129" max="16129" width="10" bestFit="1" customWidth="1"/>
    <col min="16130" max="16130" width="61.7109375" customWidth="1"/>
    <col min="16131" max="16131" width="16.140625" bestFit="1" customWidth="1"/>
    <col min="16132" max="16132" width="15" customWidth="1"/>
    <col min="16136" max="16136" width="16.42578125" bestFit="1" customWidth="1"/>
  </cols>
  <sheetData>
    <row r="2" spans="1:6" ht="23.25" customHeight="1" x14ac:dyDescent="0.2">
      <c r="A2" s="1" t="s">
        <v>27</v>
      </c>
      <c r="B2" s="1"/>
      <c r="C2" s="1"/>
      <c r="D2" s="1"/>
      <c r="E2" s="1"/>
      <c r="F2" s="1"/>
    </row>
    <row r="3" spans="1:6" ht="13.5" thickBot="1" x14ac:dyDescent="0.25">
      <c r="A3" s="2"/>
      <c r="B3" s="2"/>
      <c r="C3" s="3" t="s">
        <v>1</v>
      </c>
      <c r="D3" s="2"/>
      <c r="E3" s="2"/>
    </row>
    <row r="4" spans="1:6" ht="60.75" customHeight="1" thickBot="1" x14ac:dyDescent="0.25">
      <c r="A4" s="4" t="s">
        <v>28</v>
      </c>
      <c r="B4" s="4" t="s">
        <v>29</v>
      </c>
      <c r="C4" s="4" t="s">
        <v>30</v>
      </c>
      <c r="D4" s="4" t="s">
        <v>4</v>
      </c>
      <c r="E4" s="6" t="s">
        <v>5</v>
      </c>
      <c r="F4" s="7" t="s">
        <v>6</v>
      </c>
    </row>
    <row r="5" spans="1:6" s="28" customFormat="1" ht="15.75" thickBot="1" x14ac:dyDescent="0.3">
      <c r="A5" s="24">
        <v>31101</v>
      </c>
      <c r="B5" s="41" t="s">
        <v>31</v>
      </c>
      <c r="C5" s="42">
        <v>3000</v>
      </c>
      <c r="D5" s="42">
        <v>617.13661000000002</v>
      </c>
      <c r="E5" s="43">
        <v>2382.86339</v>
      </c>
      <c r="F5" s="44">
        <v>0.20571220333333334</v>
      </c>
    </row>
    <row r="6" spans="1:6" ht="15" thickBot="1" x14ac:dyDescent="0.25">
      <c r="A6" s="45"/>
      <c r="B6" s="46" t="s">
        <v>32</v>
      </c>
      <c r="C6" s="47">
        <v>3000</v>
      </c>
      <c r="D6" s="47">
        <v>617.13661000000002</v>
      </c>
      <c r="E6" s="48">
        <v>2382.86339</v>
      </c>
      <c r="F6" s="49">
        <v>0.20571220333333334</v>
      </c>
    </row>
    <row r="7" spans="1:6" s="28" customFormat="1" ht="15.75" thickBot="1" x14ac:dyDescent="0.3">
      <c r="A7" s="24">
        <v>39099</v>
      </c>
      <c r="B7" s="41" t="s">
        <v>33</v>
      </c>
      <c r="C7" s="42">
        <v>2257.9899999999998</v>
      </c>
      <c r="D7" s="42">
        <v>133.38985</v>
      </c>
      <c r="E7" s="43">
        <v>2124.6001499999998</v>
      </c>
      <c r="F7" s="44">
        <v>5.907459731885438E-2</v>
      </c>
    </row>
    <row r="8" spans="1:6" ht="14.25" x14ac:dyDescent="0.2">
      <c r="A8" s="50"/>
      <c r="B8" s="51" t="s">
        <v>34</v>
      </c>
      <c r="C8" s="52">
        <v>1257.99</v>
      </c>
      <c r="D8" s="52">
        <v>87.09357</v>
      </c>
      <c r="E8" s="53">
        <v>1170.89643</v>
      </c>
      <c r="F8" s="54">
        <v>6.9232322991438722E-2</v>
      </c>
    </row>
    <row r="9" spans="1:6" ht="15" thickBot="1" x14ac:dyDescent="0.25">
      <c r="A9" s="19"/>
      <c r="B9" s="20" t="s">
        <v>35</v>
      </c>
      <c r="C9" s="55">
        <v>1000</v>
      </c>
      <c r="D9" s="55">
        <v>46.296279999999996</v>
      </c>
      <c r="E9" s="22">
        <v>953.70371999999998</v>
      </c>
      <c r="F9" s="23">
        <v>4.6296279999999995E-2</v>
      </c>
    </row>
    <row r="10" spans="1:6" s="28" customFormat="1" ht="15.75" thickBot="1" x14ac:dyDescent="0.3">
      <c r="A10" s="24">
        <v>40200</v>
      </c>
      <c r="B10" s="41" t="s">
        <v>36</v>
      </c>
      <c r="C10" s="42">
        <v>600</v>
      </c>
      <c r="D10" s="42">
        <v>150</v>
      </c>
      <c r="E10" s="43">
        <v>450</v>
      </c>
      <c r="F10" s="44">
        <v>0.25</v>
      </c>
    </row>
    <row r="11" spans="1:6" ht="15" thickBot="1" x14ac:dyDescent="0.25">
      <c r="A11" s="45"/>
      <c r="B11" s="46" t="s">
        <v>37</v>
      </c>
      <c r="C11" s="47">
        <v>600</v>
      </c>
      <c r="D11" s="47">
        <v>150</v>
      </c>
      <c r="E11" s="48">
        <v>450</v>
      </c>
      <c r="F11" s="49">
        <v>0.25</v>
      </c>
    </row>
    <row r="12" spans="1:6" s="28" customFormat="1" ht="15.75" thickBot="1" x14ac:dyDescent="0.3">
      <c r="A12" s="24">
        <v>43000</v>
      </c>
      <c r="B12" s="41" t="s">
        <v>38</v>
      </c>
      <c r="C12" s="42">
        <v>15355.09</v>
      </c>
      <c r="D12" s="42">
        <v>3838.7714999999998</v>
      </c>
      <c r="E12" s="43">
        <v>11516.318500000001</v>
      </c>
      <c r="F12" s="44">
        <v>0.24999993487501537</v>
      </c>
    </row>
    <row r="13" spans="1:6" ht="15" thickBot="1" x14ac:dyDescent="0.25">
      <c r="A13" s="45"/>
      <c r="B13" s="46" t="s">
        <v>37</v>
      </c>
      <c r="C13" s="47">
        <v>15355.09</v>
      </c>
      <c r="D13" s="47">
        <v>3838.7714999999998</v>
      </c>
      <c r="E13" s="48">
        <v>11516.318500000001</v>
      </c>
      <c r="F13" s="49">
        <v>0.24999993487501537</v>
      </c>
    </row>
    <row r="14" spans="1:6" s="28" customFormat="1" ht="15.75" thickBot="1" x14ac:dyDescent="0.3">
      <c r="A14" s="24">
        <v>52000</v>
      </c>
      <c r="B14" s="41" t="s">
        <v>39</v>
      </c>
      <c r="C14" s="42">
        <v>2</v>
      </c>
      <c r="D14" s="42">
        <v>1.34E-3</v>
      </c>
      <c r="E14" s="43">
        <v>1.9986600000000001</v>
      </c>
      <c r="F14" s="44">
        <v>6.7000000000000002E-4</v>
      </c>
    </row>
    <row r="15" spans="1:6" ht="15" thickBot="1" x14ac:dyDescent="0.25">
      <c r="A15" s="45"/>
      <c r="B15" s="46" t="s">
        <v>40</v>
      </c>
      <c r="C15" s="47">
        <v>2</v>
      </c>
      <c r="D15" s="47">
        <v>1.34E-3</v>
      </c>
      <c r="E15" s="48">
        <v>1.9986600000000001</v>
      </c>
      <c r="F15" s="49">
        <v>6.7000000000000002E-4</v>
      </c>
    </row>
    <row r="16" spans="1:6" s="28" customFormat="1" ht="15.75" thickBot="1" x14ac:dyDescent="0.3">
      <c r="A16" s="24">
        <v>54001</v>
      </c>
      <c r="B16" s="41" t="s">
        <v>41</v>
      </c>
      <c r="C16" s="42">
        <v>1250</v>
      </c>
      <c r="D16" s="42">
        <v>134.71742999999998</v>
      </c>
      <c r="E16" s="43">
        <v>1115.2825700000001</v>
      </c>
      <c r="F16" s="44">
        <v>0.10777394399999998</v>
      </c>
    </row>
    <row r="17" spans="1:6" ht="15" thickBot="1" x14ac:dyDescent="0.25">
      <c r="A17" s="56"/>
      <c r="B17" s="57" t="s">
        <v>42</v>
      </c>
      <c r="C17" s="58">
        <v>1250</v>
      </c>
      <c r="D17" s="58">
        <v>134.71742999999998</v>
      </c>
      <c r="E17" s="59">
        <v>1115.2825700000001</v>
      </c>
      <c r="F17" s="60">
        <v>0.10777394399999998</v>
      </c>
    </row>
    <row r="19" spans="1:6" ht="15.75" x14ac:dyDescent="0.25">
      <c r="B19" s="61" t="s">
        <v>43</v>
      </c>
      <c r="C19" s="62">
        <v>22465.08</v>
      </c>
      <c r="D19" s="62">
        <v>4874.0167299999994</v>
      </c>
      <c r="E19" s="62">
        <v>17591.063270000002</v>
      </c>
      <c r="F19" s="63">
        <v>0.21695968721233128</v>
      </c>
    </row>
    <row r="21" spans="1:6" x14ac:dyDescent="0.2">
      <c r="D21" s="39"/>
    </row>
    <row r="23" spans="1:6" x14ac:dyDescent="0.2">
      <c r="C23" s="64" t="s">
        <v>44</v>
      </c>
      <c r="D23" s="65" t="s">
        <v>45</v>
      </c>
    </row>
    <row r="24" spans="1:6" x14ac:dyDescent="0.2">
      <c r="C24" s="64" t="s">
        <v>46</v>
      </c>
      <c r="D24" s="66" t="s">
        <v>47</v>
      </c>
    </row>
    <row r="25" spans="1:6" x14ac:dyDescent="0.2">
      <c r="C25" s="64" t="s">
        <v>48</v>
      </c>
      <c r="D25" s="66" t="s">
        <v>49</v>
      </c>
    </row>
  </sheetData>
  <sheetProtection selectLockedCells="1" selectUnlockedCells="1"/>
  <mergeCells count="1">
    <mergeCell ref="A2:F2"/>
  </mergeCells>
  <printOptions horizontalCentered="1"/>
  <pageMargins left="0.19685039370078741" right="0.19685039370078741" top="0.98425196850393704" bottom="0.9055118110236221" header="0.51181102362204722" footer="0.51181102362204722"/>
  <pageSetup paperSize="9" scale="6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Despeses T1 GVA 2018</vt:lpstr>
      <vt:lpstr>PPTO ING 1T1 GVA 2018</vt:lpstr>
      <vt:lpstr>'PPTO ING 1T1 GVA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2018-05-04T13:15:31Z</dcterms:created>
  <dcterms:modified xsi:type="dcterms:W3CDTF">2018-05-04T13:18:41Z</dcterms:modified>
</cp:coreProperties>
</file>