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F47D8AE8-8FD9-4CBC-B759-871D6AC2501C}" xr6:coauthVersionLast="45" xr6:coauthVersionMax="45" xr10:uidLastSave="{00000000-0000-0000-0000-000000000000}"/>
  <bookViews>
    <workbookView xWindow="495" yWindow="5400" windowWidth="28800" windowHeight="12225" xr2:uid="{00000000-000D-0000-FFFF-FFFF00000000}"/>
  </bookViews>
  <sheets>
    <sheet name="Hoja1" sheetId="1" r:id="rId1"/>
  </sheets>
  <definedNames>
    <definedName name="_Hlk486515584" localSheetId="0">Hoja1!$X$29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2" i="1" l="1"/>
  <c r="S32" i="1" s="1"/>
  <c r="R28" i="1"/>
  <c r="S28" i="1" s="1"/>
  <c r="R39" i="1" l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0" i="1"/>
  <c r="S30" i="1" s="1"/>
  <c r="R29" i="1"/>
  <c r="S29" i="1" s="1"/>
  <c r="R33" i="1" l="1"/>
  <c r="S33" i="1" s="1"/>
  <c r="R31" i="1"/>
  <c r="S31" i="1" s="1"/>
  <c r="R15" i="1" l="1"/>
  <c r="S15" i="1" s="1"/>
  <c r="R24" i="1" l="1"/>
  <c r="S24" i="1" s="1"/>
  <c r="R25" i="1"/>
  <c r="S25" i="1" s="1"/>
  <c r="R26" i="1"/>
  <c r="S26" i="1" s="1"/>
  <c r="R27" i="1"/>
  <c r="S27" i="1" s="1"/>
  <c r="R16" i="1" l="1"/>
  <c r="S16" i="1" s="1"/>
  <c r="R17" i="1"/>
  <c r="S17" i="1" s="1"/>
  <c r="R19" i="1"/>
  <c r="S19" i="1" s="1"/>
  <c r="R20" i="1"/>
  <c r="S20" i="1" s="1"/>
  <c r="R12" i="1"/>
  <c r="R11" i="1"/>
  <c r="S11" i="1" s="1"/>
  <c r="R10" i="1"/>
  <c r="S10" i="1" s="1"/>
  <c r="R8" i="1"/>
  <c r="S8" i="1" s="1"/>
  <c r="R9" i="1"/>
  <c r="S9" i="1" s="1"/>
  <c r="R7" i="1"/>
  <c r="S7" i="1" s="1"/>
  <c r="R6" i="1"/>
  <c r="S6" i="1" s="1"/>
  <c r="R5" i="1"/>
  <c r="S5" i="1" s="1"/>
  <c r="R4" i="1"/>
  <c r="S4" i="1" s="1"/>
  <c r="R3" i="1"/>
  <c r="S3" i="1" s="1"/>
  <c r="R2" i="1"/>
  <c r="S2" i="1" s="1"/>
  <c r="R14" i="1" l="1"/>
  <c r="S14" i="1" s="1"/>
  <c r="R13" i="1"/>
  <c r="S13" i="1" s="1"/>
  <c r="S12" i="1"/>
</calcChain>
</file>

<file path=xl/sharedStrings.xml><?xml version="1.0" encoding="utf-8"?>
<sst xmlns="http://schemas.openxmlformats.org/spreadsheetml/2006/main" count="302" uniqueCount="261">
  <si>
    <t>NOMBRE</t>
  </si>
  <si>
    <t>Nº EXP</t>
  </si>
  <si>
    <t>FECHA APROBACIÓN INICIO</t>
  </si>
  <si>
    <t>FECHA APROBACIÓN EXPTE Y GASTO</t>
  </si>
  <si>
    <t>LOTES</t>
  </si>
  <si>
    <t>PRECIO LICITACIÓN</t>
  </si>
  <si>
    <t>PUBLICIDAD LICITACIÓN</t>
  </si>
  <si>
    <t>FECHA TÉRMINO PRESENTACIÓN OFERTAS</t>
  </si>
  <si>
    <t>Nº INVITACIONES /OFERTAS PRESENTADAS</t>
  </si>
  <si>
    <t>PROPUESTA</t>
  </si>
  <si>
    <t xml:space="preserve">RESOLUCIÓN ADJUDICACIÓN </t>
  </si>
  <si>
    <t>PRECIO ADJUDICACIÓN  SIN IVA</t>
  </si>
  <si>
    <t xml:space="preserve">IVA </t>
  </si>
  <si>
    <t>TOTAL</t>
  </si>
  <si>
    <t>FECHA CONTRATO</t>
  </si>
  <si>
    <t>PUBLICIDAD FORMALIZACIÓN CONTRATO</t>
  </si>
  <si>
    <t>DURACIÓN</t>
  </si>
  <si>
    <t>CIF</t>
  </si>
  <si>
    <t>MODIFICACIONES</t>
  </si>
  <si>
    <t>PRÓRROGAS</t>
  </si>
  <si>
    <t xml:space="preserve">LIQUIDACIÓN SIN IVA </t>
  </si>
  <si>
    <t>ADJUDICATARIO</t>
  </si>
  <si>
    <t>PROVEEDOR</t>
  </si>
  <si>
    <t>SOLICITUD</t>
  </si>
  <si>
    <t>PEDIDO</t>
  </si>
  <si>
    <t>PA ARTS 69/19</t>
  </si>
  <si>
    <t>PA ARTS 31/19</t>
  </si>
  <si>
    <t>PAS ARTS 84/19</t>
  </si>
  <si>
    <t>PA ARTS 17/19</t>
  </si>
  <si>
    <t>PA ARTS 100-19</t>
  </si>
  <si>
    <t>PAS ARTS 101/19</t>
  </si>
  <si>
    <t>PAS ARTS 119/19</t>
  </si>
  <si>
    <t>NSP ARTS 135/19</t>
  </si>
  <si>
    <t>PAS ARTS 136/19</t>
  </si>
  <si>
    <t>PA ARTS 137/19</t>
  </si>
  <si>
    <t>CLEMENTE PIANOS SL</t>
  </si>
  <si>
    <t>NSP ARTS 145/19</t>
  </si>
  <si>
    <t>PAS ARTS 149/19</t>
  </si>
  <si>
    <t>PASS ARTS 158/19</t>
  </si>
  <si>
    <t>PASS ARTS 159/19</t>
  </si>
  <si>
    <t>VANTURE CORPORATE GROUP S.A</t>
  </si>
  <si>
    <t>A63201735</t>
  </si>
  <si>
    <t>B96439765</t>
  </si>
  <si>
    <t xml:space="preserve">% IVA </t>
  </si>
  <si>
    <t>IVA</t>
  </si>
  <si>
    <t>2 AÑOS</t>
  </si>
  <si>
    <t>20.05.2019 AL 19.05.2020</t>
  </si>
  <si>
    <t>210019146 210019147</t>
  </si>
  <si>
    <t>3200024471  3200014475</t>
  </si>
  <si>
    <t>24.04.2019 AL 24.04.2023</t>
  </si>
  <si>
    <t>IXIT APLICACIONES INFORMATICAS SLU</t>
  </si>
  <si>
    <t>HONEYWELL S.L.</t>
  </si>
  <si>
    <t>B-28154334</t>
  </si>
  <si>
    <t>15.04.2019</t>
  </si>
  <si>
    <t>TEMPORADA 2019-2020</t>
  </si>
  <si>
    <t>PLANETA ALILEX SL</t>
  </si>
  <si>
    <t>B62558036</t>
  </si>
  <si>
    <t>10.04.2019</t>
  </si>
  <si>
    <t>22.05.2019 AL 21.05.2020</t>
  </si>
  <si>
    <t>GRANDE VALENCIA S.L.</t>
  </si>
  <si>
    <t>B97897417</t>
  </si>
  <si>
    <t>02.05.2019</t>
  </si>
  <si>
    <t>03.05.2019</t>
  </si>
  <si>
    <t>PA ARTS 164/19</t>
  </si>
  <si>
    <t>PA ARTS 165/19</t>
  </si>
  <si>
    <t>PAS ARTS 166/19</t>
  </si>
  <si>
    <t>PA ARTS 231/19</t>
  </si>
  <si>
    <t>PA ARTS 251/19</t>
  </si>
  <si>
    <t>PASS ARTS 281/19</t>
  </si>
  <si>
    <t>PASS ARTS 314/19</t>
  </si>
  <si>
    <t>COMPRA PIANO</t>
  </si>
  <si>
    <t>PAS ARTS 334/19</t>
  </si>
  <si>
    <t>NSP ARTS 333/19</t>
  </si>
  <si>
    <t>NSP ARTS 329/19</t>
  </si>
  <si>
    <t>NSP ARTS 328/19</t>
  </si>
  <si>
    <t>NSP ARTS 210/19</t>
  </si>
  <si>
    <t>TECKNECULTURA GESTIÓ S.L.</t>
  </si>
  <si>
    <t>B66185224</t>
  </si>
  <si>
    <t>PAS ARTS 194/19</t>
  </si>
  <si>
    <t>20.06.2019 al 07.07.2019</t>
  </si>
  <si>
    <t>COMERCIAL NAVARRA DE PROTECCIÓN S.L.</t>
  </si>
  <si>
    <t>B-31421605</t>
  </si>
  <si>
    <t>NSP ARTS 184/19</t>
  </si>
  <si>
    <t>25.04.2019</t>
  </si>
  <si>
    <t>ESCUELA DEL ACTOR S.L.</t>
  </si>
  <si>
    <t>B-62558036</t>
  </si>
  <si>
    <t>1/7/2019AL 1/7/2020</t>
  </si>
  <si>
    <t>HAVAS MEDIA GROUP LEVANTE SLU</t>
  </si>
  <si>
    <t>B97456396</t>
  </si>
  <si>
    <t>B98535016</t>
  </si>
  <si>
    <t>DESIERTO 30/5/2019</t>
  </si>
  <si>
    <t>24/4//2019</t>
  </si>
  <si>
    <t>25/6/2019 AL 25/6/2020</t>
  </si>
  <si>
    <t>20/6/2019 AL 1/7/2019</t>
  </si>
  <si>
    <t>13/5/2019 AL 19/5/2019</t>
  </si>
  <si>
    <t>ZONA LIMITE CASTELLON</t>
  </si>
  <si>
    <t>B12787776</t>
  </si>
  <si>
    <t>B-97827083</t>
  </si>
  <si>
    <t>STONEX SHOW LIGHTING SL</t>
  </si>
  <si>
    <t>B-86467669</t>
  </si>
  <si>
    <t>VIA CULTURAL AMBEL SL</t>
  </si>
  <si>
    <t>B-97579080</t>
  </si>
  <si>
    <t>JOSE MARIA FORTEZA OLIVER</t>
  </si>
  <si>
    <t>UTE GABINETE BEGUR SL - GABINETE AIP SL</t>
  </si>
  <si>
    <t>23/04/2019 / 08/05/2019</t>
  </si>
  <si>
    <t>26.04.2019 AL 25.04.2023</t>
  </si>
  <si>
    <t>HASTA 1/7/2019</t>
  </si>
  <si>
    <t>26/6/2019 AL 25/5/2021</t>
  </si>
  <si>
    <t>X</t>
  </si>
  <si>
    <t>ENERGÍA CONTROLADA DEL MEDITERRÁNEO SL</t>
  </si>
  <si>
    <t>DESIERTO</t>
  </si>
  <si>
    <t>PA ARTS 351/19</t>
  </si>
  <si>
    <t>NSP ARTS 385/19</t>
  </si>
  <si>
    <t>CESPA GESTIÓN DE RESIDUOS S.A.</t>
  </si>
  <si>
    <t>A-59202861</t>
  </si>
  <si>
    <t>NSP ARTS 324/19</t>
  </si>
  <si>
    <t>Q2818024H</t>
  </si>
  <si>
    <t>11.07.2019  al 10.07.2020</t>
  </si>
  <si>
    <t>DESIERTO 31/5/2019</t>
  </si>
  <si>
    <t>01/09/2019 al 31/8/2021</t>
  </si>
  <si>
    <t>KONE ELEVADORES SA</t>
  </si>
  <si>
    <t>A28791069</t>
  </si>
  <si>
    <t>3 AÑOS</t>
  </si>
  <si>
    <t>1 AÑO</t>
  </si>
  <si>
    <t>53-0245017</t>
  </si>
  <si>
    <t>(INAEM)  INSTITUTO NACIONAL DE LAS ARTES</t>
  </si>
  <si>
    <t>PA ARTS 427/19</t>
  </si>
  <si>
    <t>EULEN S.A.</t>
  </si>
  <si>
    <t>A-28517308</t>
  </si>
  <si>
    <t>NOTIFICACION PUBLICIDAD ADJUDICACIÓN</t>
  </si>
  <si>
    <t>B-96844170</t>
  </si>
  <si>
    <t>ALBA VESTUARIO PROFESIONAL S.A.</t>
  </si>
  <si>
    <t>24336888J</t>
  </si>
  <si>
    <t>A78623048</t>
  </si>
  <si>
    <t>PROSELEC SEGURIDAD SAU</t>
  </si>
  <si>
    <t>15/9/2019 AL 3/11/2019</t>
  </si>
  <si>
    <t>SERVINZA SOLUTIONS SL</t>
  </si>
  <si>
    <t>B-49289119</t>
  </si>
  <si>
    <t>AMBULANCIAS CIVERA SL</t>
  </si>
  <si>
    <t>B-46934311</t>
  </si>
  <si>
    <t>NSP ARTS 440/19</t>
  </si>
  <si>
    <t>JOHN F. KENNEDY CENTER FOR THE PERFORMING ARTS</t>
  </si>
  <si>
    <t>LES ARTS FLORISSANTS-WILLIAM CHRISTIE</t>
  </si>
  <si>
    <t>FR4483872268</t>
  </si>
  <si>
    <t>10.11.2019</t>
  </si>
  <si>
    <t>PA ARTS 341/19</t>
  </si>
  <si>
    <t>ALQUILER IL VIAGGIO A REIMS</t>
  </si>
  <si>
    <t>NSP ARTS 453/19</t>
  </si>
  <si>
    <t>PAS ARTS 455/19</t>
  </si>
  <si>
    <t>456-19 NSP ALQUILER ELEKTRA</t>
  </si>
  <si>
    <t>NSP ARTS 456/19</t>
  </si>
  <si>
    <t>NSP ARTS 490/19</t>
  </si>
  <si>
    <t>PASS ARTS 495/19</t>
  </si>
  <si>
    <t>SUMINISTRO ALTAVOCES</t>
  </si>
  <si>
    <t>PAS ARTS 496/19</t>
  </si>
  <si>
    <t>NSP ARTS 499/19</t>
  </si>
  <si>
    <t>01/11/2019  07/11/2019</t>
  </si>
  <si>
    <t>CHINESSE PERFORMING ARTS PRODUCTION</t>
  </si>
  <si>
    <t>13/11/2019 al 21/11/2019</t>
  </si>
  <si>
    <t>L'OPERA NATIONAL DE PARIS</t>
  </si>
  <si>
    <t>FR65784396079</t>
  </si>
  <si>
    <t>18 AL 30/01/2020</t>
  </si>
  <si>
    <t>HONEYWELL, S.L.</t>
  </si>
  <si>
    <t>B28154334</t>
  </si>
  <si>
    <t>HASTA 30/12/2019</t>
  </si>
  <si>
    <t>HASTA 15/12/2019</t>
  </si>
  <si>
    <t>VIRTUAL LEMON SL</t>
  </si>
  <si>
    <t>B73930109</t>
  </si>
  <si>
    <t>NSP ARTS 530/19</t>
  </si>
  <si>
    <t>PA ARTS 167/19                LOTE 1</t>
  </si>
  <si>
    <t>PA ARTS 167/19                LOTE 2</t>
  </si>
  <si>
    <t>16.09.2019</t>
  </si>
  <si>
    <t>30.09.2019</t>
  </si>
  <si>
    <t>PA ARTS 167/19                LOTE 3</t>
  </si>
  <si>
    <t>1/122019 AL 30/11/2020</t>
  </si>
  <si>
    <t>1/12/2019 AL 1/12/2020</t>
  </si>
  <si>
    <t>GENERALI ESPANA S.A DE SEGUROS Y RE</t>
  </si>
  <si>
    <t>A28007268</t>
  </si>
  <si>
    <t>W0072130H</t>
  </si>
  <si>
    <t>ZURICH INSURANCE PLC</t>
  </si>
  <si>
    <t>VERDÚ MASIP SERVICIOS SLU</t>
  </si>
  <si>
    <t>B96745492</t>
  </si>
  <si>
    <t>KLEMARK ESPECTACULOS TEATRALES S.A</t>
  </si>
  <si>
    <t>A87755617</t>
  </si>
  <si>
    <t>26.12.2019 al 05.01.2019</t>
  </si>
  <si>
    <t>NSP ARTS 575/19</t>
  </si>
  <si>
    <t>FR86411831696</t>
  </si>
  <si>
    <t>L’Association pour le Festival International d’Art Lyrique D’Aix-En-Provence et l’Académie Européenne de Musique</t>
  </si>
  <si>
    <t>17.01.2020 AL 02.02.2020</t>
  </si>
  <si>
    <t>PLATAFORMA GESTIÓN DE CONTENIDOS Y ARCHIVO DIGITAL</t>
  </si>
  <si>
    <t>SERVICIOS ORGANIZACIÓN EVENTO SHANGHÁI</t>
  </si>
  <si>
    <t>SUMINISTRO SEÑALÉTICA</t>
  </si>
  <si>
    <t>499-19 NSP SERVICIOS ARTÍSTICOS BALLET ÂTMAN</t>
  </si>
  <si>
    <t>SUMINISTRO DE REPUESTOS Y CONSUMIBLES PARA REPARACIÓN COMPRESORES ENFRIADORA</t>
  </si>
  <si>
    <t>SERVICIOS ARTÍSTICOS PARA RECITAL PHILIPPE JAROUSSKY</t>
  </si>
  <si>
    <t>NATIONALE OPERA &amp; BALLET</t>
  </si>
  <si>
    <t>DESISTIMIENTO</t>
  </si>
  <si>
    <t>UTC CLIMA SERVICIO Y CONTROLES S.L.</t>
  </si>
  <si>
    <t>30.12.2019</t>
  </si>
  <si>
    <t>10.01.2020</t>
  </si>
  <si>
    <t>LES CONCERTS PARISIENS</t>
  </si>
  <si>
    <t>FR96441569605</t>
  </si>
  <si>
    <t>30/04/2020 al 10/05/2020</t>
  </si>
  <si>
    <t>AFINACION, MANTENIMIENTO Y REPARACION DE PIANOS</t>
  </si>
  <si>
    <t>MANTENIMIENTO DE LICENCIAS Y CONSULTORIAS SAP</t>
  </si>
  <si>
    <t>SERVICIOS DE DISEÑO, MAQUETACION E IMPRESION</t>
  </si>
  <si>
    <t>SUMINISTRO LICENCIAS OFFICE</t>
  </si>
  <si>
    <t>SERVICIOS DE AGENCIA DE PLANIFICACION Y COMPRA DE MEDIOS PUBLICITARIOS</t>
  </si>
  <si>
    <t>SERVICIOS DE ASESORAMIENTO FISCAL, TRIBUTARIO Y CONTABLE</t>
  </si>
  <si>
    <t>SERVICIO DE ASESORIA LABORAL</t>
  </si>
  <si>
    <t>MANTENIMIENTO SISTEMAS CONTROL INCENDIOS</t>
  </si>
  <si>
    <t>CONCHA ACUSTICA SALA PRINCIPAL</t>
  </si>
  <si>
    <t>CARGA Y DESCARGA</t>
  </si>
  <si>
    <t>CONFERENCIAS-ESPECTACULO TEMPORADA 2019-20</t>
  </si>
  <si>
    <t>SERVICIO TRANSPORTE INSTRUMENTOS MUSICALES</t>
  </si>
  <si>
    <t>SERVICIO GESTION DE RESIDUOS</t>
  </si>
  <si>
    <t>MANTENIMIENTO SAI'S</t>
  </si>
  <si>
    <t>MANTENIMIENTO SAI'S LOTE 2</t>
  </si>
  <si>
    <t>SERVICIO DE LIMPIEZA</t>
  </si>
  <si>
    <t>SERVICIO DE MANTENIMIENTO</t>
  </si>
  <si>
    <t>SUMINISTRO FOCOS LED</t>
  </si>
  <si>
    <t>SSUMINISTRO FOCOS LED LOTE 2</t>
  </si>
  <si>
    <t xml:space="preserve">PÓLIZA SEGURO RESP. CIVIL </t>
  </si>
  <si>
    <t>PÓLIZA SEGURO INSTRUMENTOS</t>
  </si>
  <si>
    <t>DETECTIVES EN LA ÓPERA</t>
  </si>
  <si>
    <t>SUMINISTRO EQUIPOS ANTICAIDAS</t>
  </si>
  <si>
    <t>PÓLIZA SEGURO RIESGOS INDUSTRIALES</t>
  </si>
  <si>
    <t>SERVICIOS BUSINESS INTELLIGENCE Y ACOMPAÑAMIENTO ANALÍTICO</t>
  </si>
  <si>
    <t>SERVICIOS DE MANTENIMIENTO DE ASCENSORES</t>
  </si>
  <si>
    <t>SUMINISTRO EPIS_LOTES 3 ROPA</t>
  </si>
  <si>
    <t>SUMINISTRO EPIS_LOTES 2 CALZADO</t>
  </si>
  <si>
    <t>ARCOS DE SEGURIDAD</t>
  </si>
  <si>
    <t>GESTION DE RESIDUOS</t>
  </si>
  <si>
    <t>ALQUILER PRODUCCION NABUCCO</t>
  </si>
  <si>
    <t>ALQUILER PRODUCCION ARIODANTE</t>
  </si>
  <si>
    <t>ALQUILER PRODUCCION LA TABERNERA DEL PUERTO</t>
  </si>
  <si>
    <t>SERVICIO WEB</t>
  </si>
  <si>
    <t>SERVICIO ASISTENCIA SANITARIA</t>
  </si>
  <si>
    <t>CONTRATACIÓN SERVICIOS ARTÍSTICOS FINTA GIARDINIERA</t>
  </si>
  <si>
    <t>SERVICIO COMUNICACION</t>
  </si>
  <si>
    <t>SUSTITUCION PASARELAS</t>
  </si>
  <si>
    <t>TUIX &amp; ROSS, SLU</t>
  </si>
  <si>
    <t>B12219762</t>
  </si>
  <si>
    <t>ORGANO EMISOR: SERVICIOS JURÍDICOS</t>
  </si>
  <si>
    <t>ACTUALITZACIÓN: TRIMESTRAL</t>
  </si>
  <si>
    <t>EMITIDO EN FECHA: 31 DE DICIEMBRE DE 2019</t>
  </si>
  <si>
    <t>U40597320</t>
  </si>
  <si>
    <t>78209794L</t>
  </si>
  <si>
    <t>NL007730251B01</t>
  </si>
  <si>
    <t>B96516687</t>
  </si>
  <si>
    <t>COMPANIA DE DANZA S.L.</t>
  </si>
  <si>
    <t>B28444834</t>
  </si>
  <si>
    <t>SERVICIOS ARTISTICOS ESPECTÁCULO  THE OPERA LOCOS</t>
  </si>
  <si>
    <t>PROVIAL MOBILIARIO URBANO SLU</t>
  </si>
  <si>
    <t>B14809628</t>
  </si>
  <si>
    <r>
      <t>PIMA SUMINISTROS S.L.</t>
    </r>
    <r>
      <rPr>
        <sz val="8"/>
        <color theme="1"/>
        <rFont val="Arial"/>
        <family val="2"/>
      </rPr>
      <t xml:space="preserve">, </t>
    </r>
  </si>
  <si>
    <t>210019900 210019901</t>
  </si>
  <si>
    <t>3200024960  3200024961</t>
  </si>
  <si>
    <t>1 MES</t>
  </si>
  <si>
    <t>77500 DÒLARES IMPOESTOS INCLUIDOS</t>
  </si>
  <si>
    <t>6/1/2020 AL 16/2/2020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</si>
</sst>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2" fontId="1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14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wrapText="1"/>
    </xf>
    <xf numFmtId="14" fontId="1" fillId="0" borderId="1" xfId="0" applyNumberFormat="1" applyFont="1" applyFill="1" applyBorder="1" applyAlignment="1">
      <alignment horizontal="right" wrapText="1"/>
    </xf>
    <xf numFmtId="0" fontId="1" fillId="0" borderId="1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/>
    <xf numFmtId="14" fontId="1" fillId="2" borderId="1" xfId="0" applyNumberFormat="1" applyFont="1" applyFill="1" applyBorder="1" applyAlignment="1">
      <alignment horizontal="center" wrapText="1"/>
    </xf>
    <xf numFmtId="14" fontId="1" fillId="0" borderId="0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 wrapText="1"/>
    </xf>
    <xf numFmtId="2" fontId="1" fillId="0" borderId="0" xfId="0" applyNumberFormat="1" applyFont="1" applyFill="1" applyBorder="1" applyAlignment="1">
      <alignment wrapText="1"/>
    </xf>
    <xf numFmtId="1" fontId="1" fillId="0" borderId="1" xfId="0" applyNumberFormat="1" applyFont="1" applyFill="1" applyBorder="1" applyAlignment="1">
      <alignment horizontal="right"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NumberFormat="1" applyFont="1" applyFill="1" applyBorder="1" applyAlignment="1">
      <alignment horizontal="right" wrapText="1"/>
    </xf>
    <xf numFmtId="0" fontId="1" fillId="0" borderId="1" xfId="0" applyNumberFormat="1" applyFont="1" applyFill="1" applyBorder="1" applyAlignment="1">
      <alignment wrapText="1"/>
    </xf>
    <xf numFmtId="4" fontId="1" fillId="0" borderId="1" xfId="0" applyNumberFormat="1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14" fontId="2" fillId="0" borderId="4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2" fillId="0" borderId="4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wrapText="1"/>
    </xf>
    <xf numFmtId="14" fontId="2" fillId="0" borderId="5" xfId="0" applyNumberFormat="1" applyFont="1" applyFill="1" applyBorder="1" applyAlignment="1">
      <alignment wrapText="1"/>
    </xf>
    <xf numFmtId="0" fontId="2" fillId="0" borderId="5" xfId="0" applyNumberFormat="1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4" fontId="2" fillId="0" borderId="5" xfId="0" applyNumberFormat="1" applyFont="1" applyFill="1" applyBorder="1" applyAlignment="1">
      <alignment wrapText="1"/>
    </xf>
    <xf numFmtId="2" fontId="2" fillId="0" borderId="5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right"/>
    </xf>
    <xf numFmtId="14" fontId="2" fillId="0" borderId="4" xfId="0" applyNumberFormat="1" applyFont="1" applyFill="1" applyBorder="1" applyAlignment="1">
      <alignment horizontal="right" wrapText="1"/>
    </xf>
    <xf numFmtId="14" fontId="2" fillId="0" borderId="1" xfId="0" applyNumberFormat="1" applyFont="1" applyFill="1" applyBorder="1" applyAlignment="1">
      <alignment horizontal="right" wrapText="1"/>
    </xf>
    <xf numFmtId="14" fontId="2" fillId="0" borderId="5" xfId="0" applyNumberFormat="1" applyFont="1" applyFill="1" applyBorder="1" applyAlignment="1">
      <alignment horizontal="right" wrapText="1"/>
    </xf>
    <xf numFmtId="14" fontId="1" fillId="0" borderId="0" xfId="0" applyNumberFormat="1" applyFont="1" applyFill="1" applyBorder="1" applyAlignment="1">
      <alignment horizontal="right" wrapText="1"/>
    </xf>
    <xf numFmtId="1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2" borderId="4" xfId="0" applyFont="1" applyFill="1" applyBorder="1" applyAlignment="1">
      <alignment wrapText="1"/>
    </xf>
    <xf numFmtId="3" fontId="2" fillId="0" borderId="5" xfId="0" applyNumberFormat="1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wrapText="1"/>
    </xf>
    <xf numFmtId="0" fontId="1" fillId="2" borderId="1" xfId="0" applyNumberFormat="1" applyFont="1" applyFill="1" applyBorder="1" applyAlignment="1">
      <alignment horizontal="center" wrapText="1"/>
    </xf>
    <xf numFmtId="14" fontId="2" fillId="0" borderId="4" xfId="0" applyNumberFormat="1" applyFont="1" applyFill="1" applyBorder="1" applyAlignment="1">
      <alignment horizontal="center" wrapText="1"/>
    </xf>
    <xf numFmtId="14" fontId="2" fillId="0" borderId="5" xfId="0" applyNumberFormat="1" applyFont="1" applyFill="1" applyBorder="1" applyAlignment="1">
      <alignment horizontal="center" wrapText="1"/>
    </xf>
    <xf numFmtId="14" fontId="1" fillId="0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1" fontId="2" fillId="0" borderId="1" xfId="0" applyNumberFormat="1" applyFont="1" applyFill="1" applyBorder="1" applyAlignment="1">
      <alignment wrapText="1"/>
    </xf>
    <xf numFmtId="0" fontId="1" fillId="0" borderId="9" xfId="0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/>
    <xf numFmtId="0" fontId="3" fillId="0" borderId="12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3"/>
  <sheetViews>
    <sheetView tabSelected="1" zoomScale="78" zoomScaleNormal="78" workbookViewId="0">
      <pane ySplit="1" topLeftCell="A44" activePane="bottomLeft" state="frozen"/>
      <selection pane="bottomLeft" activeCell="A45" sqref="A45:XFD45"/>
    </sheetView>
  </sheetViews>
  <sheetFormatPr baseColWidth="10" defaultColWidth="11" defaultRowHeight="46.5" customHeight="1" x14ac:dyDescent="0.2"/>
  <cols>
    <col min="1" max="1" width="7.140625" style="37" customWidth="1"/>
    <col min="2" max="2" width="18.85546875" style="9" customWidth="1"/>
    <col min="3" max="3" width="13" style="9" customWidth="1"/>
    <col min="4" max="4" width="12.85546875" style="10" customWidth="1"/>
    <col min="5" max="5" width="12.85546875" style="37" customWidth="1"/>
    <col min="6" max="6" width="15.140625" style="9" customWidth="1"/>
    <col min="7" max="7" width="13.5703125" style="15" customWidth="1"/>
    <col min="8" max="8" width="14" style="51" customWidth="1"/>
    <col min="9" max="9" width="8" style="9" customWidth="1"/>
    <col min="10" max="10" width="13.140625" style="9" customWidth="1"/>
    <col min="11" max="11" width="12.85546875" style="15" customWidth="1"/>
    <col min="12" max="12" width="12.42578125" style="51" customWidth="1"/>
    <col min="13" max="13" width="11.42578125" style="9" customWidth="1"/>
    <col min="14" max="15" width="12.140625" style="65" customWidth="1"/>
    <col min="16" max="16" width="12" style="18" customWidth="1"/>
    <col min="17" max="17" width="7.85546875" style="9" customWidth="1"/>
    <col min="18" max="19" width="13.5703125" style="9" customWidth="1"/>
    <col min="20" max="20" width="15.7109375" style="15" customWidth="1"/>
    <col min="21" max="21" width="12.28515625" style="15" customWidth="1"/>
    <col min="22" max="22" width="12.28515625" style="10" customWidth="1"/>
    <col min="23" max="23" width="12.140625" style="10" customWidth="1"/>
    <col min="24" max="24" width="25.5703125" style="9" customWidth="1"/>
    <col min="25" max="25" width="17.42578125" style="9" customWidth="1"/>
    <col min="26" max="26" width="10" style="9" customWidth="1"/>
    <col min="27" max="27" width="10.28515625" style="9" customWidth="1"/>
    <col min="28" max="28" width="9.28515625" style="9" customWidth="1"/>
    <col min="29" max="30" width="9.5703125" style="9" customWidth="1"/>
    <col min="31" max="16384" width="11" style="9"/>
  </cols>
  <sheetData>
    <row r="1" spans="1:30" ht="72" customHeight="1" x14ac:dyDescent="0.2">
      <c r="A1" s="34"/>
      <c r="B1" s="11" t="s">
        <v>0</v>
      </c>
      <c r="C1" s="12" t="s">
        <v>1</v>
      </c>
      <c r="D1" s="12" t="s">
        <v>22</v>
      </c>
      <c r="E1" s="62" t="s">
        <v>23</v>
      </c>
      <c r="F1" s="12" t="s">
        <v>24</v>
      </c>
      <c r="G1" s="14" t="s">
        <v>2</v>
      </c>
      <c r="H1" s="14" t="s">
        <v>3</v>
      </c>
      <c r="I1" s="12" t="s">
        <v>4</v>
      </c>
      <c r="J1" s="12" t="s">
        <v>5</v>
      </c>
      <c r="K1" s="14" t="s">
        <v>6</v>
      </c>
      <c r="L1" s="14" t="s">
        <v>7</v>
      </c>
      <c r="M1" s="12" t="s">
        <v>8</v>
      </c>
      <c r="N1" s="14" t="s">
        <v>9</v>
      </c>
      <c r="O1" s="14" t="s">
        <v>10</v>
      </c>
      <c r="P1" s="17" t="s">
        <v>11</v>
      </c>
      <c r="Q1" s="12" t="s">
        <v>43</v>
      </c>
      <c r="R1" s="12" t="s">
        <v>44</v>
      </c>
      <c r="S1" s="12" t="s">
        <v>13</v>
      </c>
      <c r="T1" s="14" t="s">
        <v>129</v>
      </c>
      <c r="U1" s="14" t="s">
        <v>14</v>
      </c>
      <c r="V1" s="12" t="s">
        <v>15</v>
      </c>
      <c r="W1" s="12" t="s">
        <v>16</v>
      </c>
      <c r="X1" s="12" t="s">
        <v>21</v>
      </c>
      <c r="Y1" s="12" t="s">
        <v>17</v>
      </c>
      <c r="Z1" s="11" t="s">
        <v>18</v>
      </c>
      <c r="AA1" s="11" t="s">
        <v>19</v>
      </c>
      <c r="AB1" s="11" t="s">
        <v>20</v>
      </c>
      <c r="AC1" s="11" t="s">
        <v>12</v>
      </c>
      <c r="AD1" s="11" t="s">
        <v>13</v>
      </c>
    </row>
    <row r="2" spans="1:30" ht="51.75" customHeight="1" x14ac:dyDescent="0.2">
      <c r="A2" s="20">
        <v>17</v>
      </c>
      <c r="B2" s="20" t="s">
        <v>203</v>
      </c>
      <c r="C2" s="2" t="s">
        <v>28</v>
      </c>
      <c r="D2" s="4">
        <v>500017</v>
      </c>
      <c r="E2" s="28">
        <v>210019317</v>
      </c>
      <c r="F2" s="6">
        <v>3200024427</v>
      </c>
      <c r="G2" s="7">
        <v>43479</v>
      </c>
      <c r="H2" s="7">
        <v>43500</v>
      </c>
      <c r="I2" s="2"/>
      <c r="J2" s="2">
        <v>40000</v>
      </c>
      <c r="K2" s="3">
        <v>43501</v>
      </c>
      <c r="L2" s="7">
        <v>43517</v>
      </c>
      <c r="M2" s="20">
        <v>1</v>
      </c>
      <c r="N2" s="5">
        <v>43553</v>
      </c>
      <c r="O2" s="5">
        <v>43571</v>
      </c>
      <c r="P2" s="16">
        <v>40000</v>
      </c>
      <c r="Q2" s="1">
        <v>0.21</v>
      </c>
      <c r="R2" s="1">
        <f t="shared" ref="R2:R32" si="0">P2*Q2</f>
        <v>8400</v>
      </c>
      <c r="S2" s="1">
        <f t="shared" ref="S2:S32" si="1">P2+R2</f>
        <v>48400</v>
      </c>
      <c r="T2" s="3">
        <v>43578</v>
      </c>
      <c r="U2" s="3">
        <v>43587</v>
      </c>
      <c r="V2" s="5">
        <v>43605</v>
      </c>
      <c r="W2" s="4" t="s">
        <v>46</v>
      </c>
      <c r="X2" s="2" t="s">
        <v>35</v>
      </c>
      <c r="Y2" s="2" t="s">
        <v>42</v>
      </c>
      <c r="Z2" s="2"/>
      <c r="AA2" s="2">
        <v>3</v>
      </c>
      <c r="AB2" s="2"/>
      <c r="AC2" s="2"/>
      <c r="AD2" s="2"/>
    </row>
    <row r="3" spans="1:30" ht="54.75" customHeight="1" x14ac:dyDescent="0.2">
      <c r="A3" s="20">
        <v>31</v>
      </c>
      <c r="B3" s="20" t="s">
        <v>204</v>
      </c>
      <c r="C3" s="2" t="s">
        <v>26</v>
      </c>
      <c r="D3" s="4">
        <v>503956</v>
      </c>
      <c r="E3" s="28" t="s">
        <v>47</v>
      </c>
      <c r="F3" s="19" t="s">
        <v>48</v>
      </c>
      <c r="G3" s="3">
        <v>43507</v>
      </c>
      <c r="H3" s="7">
        <v>43508</v>
      </c>
      <c r="I3" s="2"/>
      <c r="J3" s="2">
        <v>39800</v>
      </c>
      <c r="K3" s="3">
        <v>43509</v>
      </c>
      <c r="L3" s="7">
        <v>43525</v>
      </c>
      <c r="M3" s="20">
        <v>1</v>
      </c>
      <c r="N3" s="5">
        <v>43563</v>
      </c>
      <c r="O3" s="5">
        <v>43580</v>
      </c>
      <c r="P3" s="16">
        <v>69796.78</v>
      </c>
      <c r="Q3" s="1">
        <v>0.21</v>
      </c>
      <c r="R3" s="1">
        <f t="shared" si="0"/>
        <v>14657.3238</v>
      </c>
      <c r="S3" s="1">
        <f t="shared" si="1"/>
        <v>84454.103799999997</v>
      </c>
      <c r="T3" s="3">
        <v>43581</v>
      </c>
      <c r="U3" s="3">
        <v>43588</v>
      </c>
      <c r="V3" s="5">
        <v>43607</v>
      </c>
      <c r="W3" s="4" t="s">
        <v>45</v>
      </c>
      <c r="X3" s="2" t="s">
        <v>40</v>
      </c>
      <c r="Y3" s="2" t="s">
        <v>41</v>
      </c>
      <c r="Z3" s="2"/>
      <c r="AA3" s="2"/>
      <c r="AB3" s="2"/>
      <c r="AC3" s="2"/>
      <c r="AD3" s="2"/>
    </row>
    <row r="4" spans="1:30" ht="51" customHeight="1" x14ac:dyDescent="0.2">
      <c r="A4" s="20">
        <v>69</v>
      </c>
      <c r="B4" s="20" t="s">
        <v>205</v>
      </c>
      <c r="C4" s="2" t="s">
        <v>25</v>
      </c>
      <c r="D4" s="4">
        <v>504610</v>
      </c>
      <c r="E4" s="29">
        <v>210019540</v>
      </c>
      <c r="F4" s="2">
        <v>3200024685</v>
      </c>
      <c r="G4" s="3">
        <v>43570</v>
      </c>
      <c r="H4" s="7">
        <v>43580</v>
      </c>
      <c r="I4" s="2"/>
      <c r="J4" s="2">
        <v>56059</v>
      </c>
      <c r="K4" s="3">
        <v>43585</v>
      </c>
      <c r="L4" s="7">
        <v>43600</v>
      </c>
      <c r="M4" s="20"/>
      <c r="N4" s="5">
        <v>43626</v>
      </c>
      <c r="O4" s="5">
        <v>43634</v>
      </c>
      <c r="P4" s="16">
        <v>56059</v>
      </c>
      <c r="Q4" s="1">
        <v>0.21</v>
      </c>
      <c r="R4" s="1">
        <f t="shared" si="0"/>
        <v>11772.39</v>
      </c>
      <c r="S4" s="1">
        <f t="shared" si="1"/>
        <v>67831.39</v>
      </c>
      <c r="T4" s="3">
        <v>43634</v>
      </c>
      <c r="U4" s="3">
        <v>43657</v>
      </c>
      <c r="V4" s="5">
        <v>43657</v>
      </c>
      <c r="W4" s="4" t="s">
        <v>117</v>
      </c>
      <c r="X4" s="2" t="s">
        <v>95</v>
      </c>
      <c r="Y4" s="2" t="s">
        <v>96</v>
      </c>
      <c r="Z4" s="2"/>
      <c r="AA4" s="2" t="s">
        <v>45</v>
      </c>
      <c r="AB4" s="2"/>
      <c r="AC4" s="2"/>
      <c r="AD4" s="2"/>
    </row>
    <row r="5" spans="1:30" ht="39.75" customHeight="1" x14ac:dyDescent="0.2">
      <c r="A5" s="20">
        <v>84</v>
      </c>
      <c r="B5" s="20" t="s">
        <v>206</v>
      </c>
      <c r="C5" s="2" t="s">
        <v>27</v>
      </c>
      <c r="D5" s="4">
        <v>504603</v>
      </c>
      <c r="E5" s="29">
        <v>210019443</v>
      </c>
      <c r="F5" s="6">
        <v>3200024422</v>
      </c>
      <c r="G5" s="3">
        <v>43531</v>
      </c>
      <c r="H5" s="7">
        <v>43537</v>
      </c>
      <c r="I5" s="2"/>
      <c r="J5" s="2">
        <v>87507</v>
      </c>
      <c r="K5" s="3">
        <v>43537</v>
      </c>
      <c r="L5" s="7">
        <v>43553</v>
      </c>
      <c r="M5" s="20">
        <v>4</v>
      </c>
      <c r="N5" s="5">
        <v>43566</v>
      </c>
      <c r="O5" s="5">
        <v>43570</v>
      </c>
      <c r="P5" s="1">
        <v>83593.2</v>
      </c>
      <c r="Q5" s="1">
        <v>0.21</v>
      </c>
      <c r="R5" s="1">
        <f t="shared" si="0"/>
        <v>17554.572</v>
      </c>
      <c r="S5" s="1">
        <f t="shared" si="1"/>
        <v>101147.772</v>
      </c>
      <c r="T5" s="3">
        <v>43570</v>
      </c>
      <c r="U5" s="3" t="s">
        <v>91</v>
      </c>
      <c r="V5" s="4" t="s">
        <v>91</v>
      </c>
      <c r="W5" s="4" t="s">
        <v>49</v>
      </c>
      <c r="X5" s="2" t="s">
        <v>50</v>
      </c>
      <c r="Y5" s="8" t="s">
        <v>89</v>
      </c>
      <c r="Z5" s="2"/>
      <c r="AA5" s="2"/>
      <c r="AB5" s="2"/>
      <c r="AC5" s="2"/>
      <c r="AD5" s="2"/>
    </row>
    <row r="6" spans="1:30" ht="73.5" customHeight="1" x14ac:dyDescent="0.2">
      <c r="A6" s="20">
        <v>100</v>
      </c>
      <c r="B6" s="54" t="s">
        <v>207</v>
      </c>
      <c r="C6" s="2" t="s">
        <v>29</v>
      </c>
      <c r="D6" s="4">
        <v>500251</v>
      </c>
      <c r="E6" s="29">
        <v>210019432</v>
      </c>
      <c r="F6" s="2">
        <v>3200024560</v>
      </c>
      <c r="G6" s="3">
        <v>43532</v>
      </c>
      <c r="H6" s="7">
        <v>43557</v>
      </c>
      <c r="I6" s="2"/>
      <c r="J6" s="2">
        <v>120000</v>
      </c>
      <c r="K6" s="3">
        <v>43560</v>
      </c>
      <c r="L6" s="7" t="s">
        <v>104</v>
      </c>
      <c r="M6" s="20"/>
      <c r="N6" s="5">
        <v>43607</v>
      </c>
      <c r="O6" s="5">
        <v>43623</v>
      </c>
      <c r="P6" s="16">
        <v>120000</v>
      </c>
      <c r="Q6" s="1">
        <v>0.21</v>
      </c>
      <c r="R6" s="1">
        <f t="shared" si="0"/>
        <v>25200</v>
      </c>
      <c r="S6" s="1">
        <f t="shared" si="1"/>
        <v>145200</v>
      </c>
      <c r="T6" s="3">
        <v>43623</v>
      </c>
      <c r="U6" s="3">
        <v>43645</v>
      </c>
      <c r="V6" s="5">
        <v>43645</v>
      </c>
      <c r="W6" s="4" t="s">
        <v>86</v>
      </c>
      <c r="X6" s="2" t="s">
        <v>87</v>
      </c>
      <c r="Y6" s="2" t="s">
        <v>88</v>
      </c>
      <c r="Z6" s="2"/>
      <c r="AA6" s="2"/>
      <c r="AB6" s="2"/>
      <c r="AC6" s="2"/>
      <c r="AD6" s="2"/>
    </row>
    <row r="7" spans="1:30" ht="46.5" customHeight="1" x14ac:dyDescent="0.2">
      <c r="A7" s="20">
        <v>101</v>
      </c>
      <c r="B7" s="54" t="s">
        <v>208</v>
      </c>
      <c r="C7" s="2" t="s">
        <v>30</v>
      </c>
      <c r="D7" s="4"/>
      <c r="E7" s="29"/>
      <c r="F7" s="2"/>
      <c r="G7" s="3">
        <v>43816</v>
      </c>
      <c r="H7" s="7"/>
      <c r="I7" s="2"/>
      <c r="J7" s="2"/>
      <c r="K7" s="3"/>
      <c r="L7" s="7"/>
      <c r="M7" s="20"/>
      <c r="N7" s="5"/>
      <c r="O7" s="5"/>
      <c r="P7" s="16"/>
      <c r="Q7" s="1">
        <v>0.21</v>
      </c>
      <c r="R7" s="1">
        <f t="shared" si="0"/>
        <v>0</v>
      </c>
      <c r="S7" s="1">
        <f t="shared" si="1"/>
        <v>0</v>
      </c>
      <c r="T7" s="3"/>
      <c r="U7" s="3"/>
      <c r="V7" s="4"/>
      <c r="W7" s="4"/>
      <c r="X7" s="2" t="s">
        <v>196</v>
      </c>
      <c r="Y7" s="2"/>
      <c r="Z7" s="2"/>
      <c r="AA7" s="2"/>
      <c r="AB7" s="2"/>
      <c r="AC7" s="2"/>
      <c r="AD7" s="2"/>
    </row>
    <row r="8" spans="1:30" ht="46.5" customHeight="1" x14ac:dyDescent="0.2">
      <c r="A8" s="20">
        <v>119</v>
      </c>
      <c r="B8" s="20" t="s">
        <v>209</v>
      </c>
      <c r="C8" s="2" t="s">
        <v>31</v>
      </c>
      <c r="D8" s="4">
        <v>504628</v>
      </c>
      <c r="E8" s="29">
        <v>210019249</v>
      </c>
      <c r="F8" s="2">
        <v>3200024627</v>
      </c>
      <c r="G8" s="3">
        <v>43565</v>
      </c>
      <c r="H8" s="7">
        <v>43566</v>
      </c>
      <c r="I8" s="2"/>
      <c r="J8" s="2">
        <v>13325</v>
      </c>
      <c r="K8" s="3">
        <v>43567</v>
      </c>
      <c r="L8" s="7">
        <v>43585</v>
      </c>
      <c r="M8" s="20"/>
      <c r="N8" s="5">
        <v>43609</v>
      </c>
      <c r="O8" s="5">
        <v>43634</v>
      </c>
      <c r="P8" s="16">
        <v>8500</v>
      </c>
      <c r="Q8" s="1">
        <v>0.21</v>
      </c>
      <c r="R8" s="1">
        <f t="shared" si="0"/>
        <v>1785</v>
      </c>
      <c r="S8" s="1">
        <f t="shared" si="1"/>
        <v>10285</v>
      </c>
      <c r="T8" s="3">
        <v>43634</v>
      </c>
      <c r="U8" s="3">
        <v>43641</v>
      </c>
      <c r="V8" s="5">
        <v>43641</v>
      </c>
      <c r="W8" s="4" t="s">
        <v>92</v>
      </c>
      <c r="X8" s="2" t="s">
        <v>103</v>
      </c>
      <c r="Y8" s="20" t="s">
        <v>246</v>
      </c>
      <c r="Z8" s="2"/>
      <c r="AA8" s="2"/>
      <c r="AB8" s="2"/>
      <c r="AC8" s="2"/>
      <c r="AD8" s="2"/>
    </row>
    <row r="9" spans="1:30" ht="46.5" customHeight="1" x14ac:dyDescent="0.2">
      <c r="A9" s="20">
        <v>135</v>
      </c>
      <c r="B9" s="20" t="s">
        <v>210</v>
      </c>
      <c r="C9" s="2" t="s">
        <v>32</v>
      </c>
      <c r="D9" s="4">
        <v>502585</v>
      </c>
      <c r="E9" s="29">
        <v>210019487</v>
      </c>
      <c r="F9" s="2">
        <v>3200024431</v>
      </c>
      <c r="G9" s="3">
        <v>43544</v>
      </c>
      <c r="H9" s="7">
        <v>43544</v>
      </c>
      <c r="I9" s="2"/>
      <c r="J9" s="2">
        <v>39000</v>
      </c>
      <c r="K9" s="3">
        <v>43545</v>
      </c>
      <c r="L9" s="7">
        <v>43556</v>
      </c>
      <c r="M9" s="20">
        <v>1</v>
      </c>
      <c r="N9" s="5">
        <v>43579</v>
      </c>
      <c r="O9" s="5">
        <v>43581</v>
      </c>
      <c r="P9" s="1">
        <v>39000</v>
      </c>
      <c r="Q9" s="1">
        <v>0.21</v>
      </c>
      <c r="R9" s="1">
        <f t="shared" si="0"/>
        <v>8190</v>
      </c>
      <c r="S9" s="1">
        <f t="shared" si="1"/>
        <v>47190</v>
      </c>
      <c r="T9" s="3">
        <v>43581</v>
      </c>
      <c r="U9" s="3">
        <v>43581</v>
      </c>
      <c r="V9" s="5">
        <v>43581</v>
      </c>
      <c r="W9" s="4" t="s">
        <v>105</v>
      </c>
      <c r="X9" s="2" t="s">
        <v>51</v>
      </c>
      <c r="Y9" s="2" t="s">
        <v>52</v>
      </c>
      <c r="Z9" s="2"/>
      <c r="AA9" s="2"/>
      <c r="AB9" s="2"/>
      <c r="AC9" s="2"/>
      <c r="AD9" s="2"/>
    </row>
    <row r="10" spans="1:30" ht="46.5" customHeight="1" x14ac:dyDescent="0.2">
      <c r="A10" s="20">
        <v>136</v>
      </c>
      <c r="B10" s="20" t="s">
        <v>211</v>
      </c>
      <c r="C10" s="2" t="s">
        <v>33</v>
      </c>
      <c r="D10" s="4">
        <v>504601</v>
      </c>
      <c r="E10" s="29">
        <v>210019517</v>
      </c>
      <c r="F10" s="2">
        <v>3200024509</v>
      </c>
      <c r="G10" s="3">
        <v>43560</v>
      </c>
      <c r="H10" s="7">
        <v>43565</v>
      </c>
      <c r="I10" s="2"/>
      <c r="J10" s="2">
        <v>40000</v>
      </c>
      <c r="K10" s="3">
        <v>43566</v>
      </c>
      <c r="L10" s="7">
        <v>43581</v>
      </c>
      <c r="M10" s="20"/>
      <c r="N10" s="5">
        <v>43594</v>
      </c>
      <c r="O10" s="5">
        <v>43607</v>
      </c>
      <c r="P10" s="16">
        <v>32966.300000000003</v>
      </c>
      <c r="Q10" s="1">
        <v>0.21</v>
      </c>
      <c r="R10" s="1">
        <f t="shared" si="0"/>
        <v>6922.9230000000007</v>
      </c>
      <c r="S10" s="1">
        <f t="shared" si="1"/>
        <v>39889.223000000005</v>
      </c>
      <c r="T10" s="3">
        <v>43607</v>
      </c>
      <c r="U10" s="3">
        <v>43608</v>
      </c>
      <c r="V10" s="5">
        <v>43623</v>
      </c>
      <c r="W10" s="4" t="s">
        <v>106</v>
      </c>
      <c r="X10" s="2" t="s">
        <v>102</v>
      </c>
      <c r="Y10" s="20" t="s">
        <v>247</v>
      </c>
      <c r="Z10" s="2"/>
      <c r="AA10" s="2"/>
      <c r="AB10" s="2"/>
      <c r="AC10" s="2"/>
      <c r="AD10" s="2"/>
    </row>
    <row r="11" spans="1:30" ht="46.5" customHeight="1" x14ac:dyDescent="0.2">
      <c r="A11" s="20">
        <v>137</v>
      </c>
      <c r="B11" s="20" t="s">
        <v>212</v>
      </c>
      <c r="C11" s="2" t="s">
        <v>34</v>
      </c>
      <c r="D11" s="4">
        <v>500265</v>
      </c>
      <c r="E11" s="29">
        <v>210019516</v>
      </c>
      <c r="F11" s="2">
        <v>3200024550</v>
      </c>
      <c r="G11" s="3">
        <v>43560</v>
      </c>
      <c r="H11" s="7">
        <v>43565</v>
      </c>
      <c r="I11" s="2"/>
      <c r="J11" s="16">
        <v>50400</v>
      </c>
      <c r="K11" s="3">
        <v>43566</v>
      </c>
      <c r="L11" s="7">
        <v>43581</v>
      </c>
      <c r="M11" s="20">
        <v>2</v>
      </c>
      <c r="N11" s="5">
        <v>43594</v>
      </c>
      <c r="O11" s="5">
        <v>43609</v>
      </c>
      <c r="P11" s="16">
        <v>50400</v>
      </c>
      <c r="Q11" s="1">
        <v>0.21</v>
      </c>
      <c r="R11" s="1">
        <f t="shared" si="0"/>
        <v>10584</v>
      </c>
      <c r="S11" s="1">
        <f t="shared" si="1"/>
        <v>60984</v>
      </c>
      <c r="T11" s="3">
        <v>43616</v>
      </c>
      <c r="U11" s="3">
        <v>43641</v>
      </c>
      <c r="V11" s="5">
        <v>43641</v>
      </c>
      <c r="W11" s="4" t="s">
        <v>107</v>
      </c>
      <c r="X11" s="2" t="s">
        <v>100</v>
      </c>
      <c r="Y11" s="2" t="s">
        <v>101</v>
      </c>
      <c r="Z11" s="2"/>
      <c r="AB11" s="2"/>
      <c r="AC11" s="2"/>
      <c r="AD11" s="2"/>
    </row>
    <row r="12" spans="1:30" ht="52.5" customHeight="1" x14ac:dyDescent="0.2">
      <c r="A12" s="55">
        <v>145</v>
      </c>
      <c r="B12" s="20" t="s">
        <v>213</v>
      </c>
      <c r="C12" s="2" t="s">
        <v>36</v>
      </c>
      <c r="D12" s="4">
        <v>504201</v>
      </c>
      <c r="E12" s="29">
        <v>210019520</v>
      </c>
      <c r="F12" s="19">
        <v>3200024426</v>
      </c>
      <c r="G12" s="3">
        <v>43567</v>
      </c>
      <c r="H12" s="7" t="s">
        <v>53</v>
      </c>
      <c r="I12" s="1"/>
      <c r="J12" s="1">
        <v>18000</v>
      </c>
      <c r="K12" s="13">
        <v>43578</v>
      </c>
      <c r="L12" s="7">
        <v>43588</v>
      </c>
      <c r="M12" s="20">
        <v>1</v>
      </c>
      <c r="N12" s="5">
        <v>43598</v>
      </c>
      <c r="O12" s="5">
        <v>43598</v>
      </c>
      <c r="P12" s="1">
        <v>18000</v>
      </c>
      <c r="Q12" s="1">
        <v>0.21</v>
      </c>
      <c r="R12" s="1">
        <f t="shared" si="0"/>
        <v>3780</v>
      </c>
      <c r="S12" s="1">
        <f t="shared" si="1"/>
        <v>21780</v>
      </c>
      <c r="T12" s="3">
        <v>43599</v>
      </c>
      <c r="U12" s="3">
        <v>43605</v>
      </c>
      <c r="V12" s="5">
        <v>43605</v>
      </c>
      <c r="W12" s="4" t="s">
        <v>54</v>
      </c>
      <c r="X12" s="2" t="s">
        <v>55</v>
      </c>
      <c r="Y12" s="2" t="s">
        <v>56</v>
      </c>
      <c r="Z12" s="2"/>
      <c r="AA12" s="2"/>
      <c r="AB12" s="2"/>
      <c r="AC12" s="2"/>
      <c r="AD12" s="2"/>
    </row>
    <row r="13" spans="1:30" ht="54" customHeight="1" x14ac:dyDescent="0.2">
      <c r="A13" s="55">
        <v>149</v>
      </c>
      <c r="B13" s="20" t="s">
        <v>214</v>
      </c>
      <c r="C13" s="2" t="s">
        <v>37</v>
      </c>
      <c r="D13" s="4">
        <v>504612</v>
      </c>
      <c r="E13" s="29">
        <v>210019511</v>
      </c>
      <c r="F13" s="29">
        <v>3200024805</v>
      </c>
      <c r="G13" s="3">
        <v>43560</v>
      </c>
      <c r="H13" s="7" t="s">
        <v>57</v>
      </c>
      <c r="I13" s="1"/>
      <c r="J13" s="1">
        <v>8225</v>
      </c>
      <c r="K13" s="13">
        <v>43566</v>
      </c>
      <c r="L13" s="7">
        <v>43587</v>
      </c>
      <c r="M13" s="20"/>
      <c r="N13" s="5">
        <v>43609</v>
      </c>
      <c r="O13" s="5">
        <v>43609</v>
      </c>
      <c r="P13" s="1">
        <v>8225</v>
      </c>
      <c r="Q13" s="1">
        <v>0.21</v>
      </c>
      <c r="R13" s="1">
        <f t="shared" si="0"/>
        <v>1727.25</v>
      </c>
      <c r="S13" s="1">
        <f t="shared" si="1"/>
        <v>9952.25</v>
      </c>
      <c r="T13" s="3">
        <v>43616</v>
      </c>
      <c r="U13" s="5" t="s">
        <v>108</v>
      </c>
      <c r="V13" s="5">
        <v>43620</v>
      </c>
      <c r="W13" s="4" t="s">
        <v>58</v>
      </c>
      <c r="X13" s="2" t="s">
        <v>59</v>
      </c>
      <c r="Y13" s="2" t="s">
        <v>60</v>
      </c>
      <c r="Z13" s="2"/>
      <c r="AA13" s="2"/>
      <c r="AB13" s="2"/>
      <c r="AC13" s="2"/>
      <c r="AD13" s="2"/>
    </row>
    <row r="14" spans="1:30" ht="58.5" customHeight="1" x14ac:dyDescent="0.2">
      <c r="A14" s="55">
        <v>158</v>
      </c>
      <c r="B14" s="20" t="s">
        <v>215</v>
      </c>
      <c r="C14" s="2" t="s">
        <v>38</v>
      </c>
      <c r="D14" s="4"/>
      <c r="E14" s="29"/>
      <c r="F14" s="5"/>
      <c r="G14" s="3">
        <v>43581</v>
      </c>
      <c r="H14" s="7" t="s">
        <v>61</v>
      </c>
      <c r="I14" s="1"/>
      <c r="J14" s="1"/>
      <c r="K14" s="13">
        <v>43592</v>
      </c>
      <c r="L14" s="7">
        <v>43606</v>
      </c>
      <c r="M14" s="20"/>
      <c r="N14" s="5"/>
      <c r="O14" s="5" t="s">
        <v>118</v>
      </c>
      <c r="P14" s="1"/>
      <c r="Q14" s="1">
        <v>0.21</v>
      </c>
      <c r="R14" s="1">
        <f t="shared" si="0"/>
        <v>0</v>
      </c>
      <c r="S14" s="1">
        <f t="shared" si="1"/>
        <v>0</v>
      </c>
      <c r="T14" s="3">
        <v>43616</v>
      </c>
      <c r="U14" s="3"/>
      <c r="V14" s="4"/>
      <c r="W14" s="4"/>
      <c r="X14" s="2" t="s">
        <v>110</v>
      </c>
      <c r="Y14" s="2"/>
      <c r="Z14" s="2" t="s">
        <v>90</v>
      </c>
      <c r="AA14" s="2"/>
      <c r="AB14" s="2"/>
      <c r="AC14" s="2"/>
      <c r="AD14" s="2"/>
    </row>
    <row r="15" spans="1:30" ht="58.5" customHeight="1" x14ac:dyDescent="0.2">
      <c r="A15" s="55">
        <v>159</v>
      </c>
      <c r="B15" s="20" t="s">
        <v>216</v>
      </c>
      <c r="C15" s="2" t="s">
        <v>39</v>
      </c>
      <c r="D15" s="4">
        <v>504618</v>
      </c>
      <c r="E15" s="29">
        <v>210019559</v>
      </c>
      <c r="F15" s="28">
        <v>3200024576</v>
      </c>
      <c r="G15" s="3">
        <v>43580</v>
      </c>
      <c r="H15" s="7" t="s">
        <v>62</v>
      </c>
      <c r="I15" s="1">
        <v>2</v>
      </c>
      <c r="J15" s="1">
        <v>7600</v>
      </c>
      <c r="K15" s="13">
        <v>43593</v>
      </c>
      <c r="L15" s="7">
        <v>43607</v>
      </c>
      <c r="M15" s="20"/>
      <c r="N15" s="5">
        <v>43609</v>
      </c>
      <c r="O15" s="5">
        <v>43628</v>
      </c>
      <c r="P15" s="1">
        <v>5462</v>
      </c>
      <c r="Q15" s="1">
        <v>1.21</v>
      </c>
      <c r="R15" s="1">
        <f t="shared" si="0"/>
        <v>6609.0199999999995</v>
      </c>
      <c r="S15" s="1">
        <f t="shared" si="1"/>
        <v>12071.02</v>
      </c>
      <c r="T15" s="3">
        <v>43629</v>
      </c>
      <c r="U15" s="5" t="s">
        <v>108</v>
      </c>
      <c r="V15" s="5">
        <v>43642</v>
      </c>
      <c r="W15" s="4" t="s">
        <v>45</v>
      </c>
      <c r="X15" s="2" t="s">
        <v>109</v>
      </c>
      <c r="Y15" s="2" t="s">
        <v>97</v>
      </c>
      <c r="Z15" s="2"/>
      <c r="AA15" s="2" t="s">
        <v>45</v>
      </c>
      <c r="AB15" s="2"/>
      <c r="AC15" s="2"/>
      <c r="AD15" s="2"/>
    </row>
    <row r="16" spans="1:30" ht="54" customHeight="1" x14ac:dyDescent="0.2">
      <c r="A16" s="55">
        <v>159</v>
      </c>
      <c r="B16" s="20" t="s">
        <v>217</v>
      </c>
      <c r="C16" s="2" t="s">
        <v>39</v>
      </c>
      <c r="D16" s="4">
        <v>504618</v>
      </c>
      <c r="E16" s="29">
        <v>210019560</v>
      </c>
      <c r="F16" s="28">
        <v>3200024577</v>
      </c>
      <c r="G16" s="3">
        <v>43580</v>
      </c>
      <c r="H16" s="7" t="s">
        <v>62</v>
      </c>
      <c r="I16" s="1">
        <v>2</v>
      </c>
      <c r="J16" s="1">
        <v>9050</v>
      </c>
      <c r="K16" s="13">
        <v>43593</v>
      </c>
      <c r="L16" s="7">
        <v>43607</v>
      </c>
      <c r="M16" s="20"/>
      <c r="N16" s="5">
        <v>43609</v>
      </c>
      <c r="O16" s="5">
        <v>43628</v>
      </c>
      <c r="P16" s="16">
        <v>6998</v>
      </c>
      <c r="Q16" s="1">
        <v>0.21</v>
      </c>
      <c r="R16" s="1">
        <f t="shared" si="0"/>
        <v>1469.58</v>
      </c>
      <c r="S16" s="1">
        <f t="shared" si="1"/>
        <v>8467.58</v>
      </c>
      <c r="T16" s="3">
        <v>43630</v>
      </c>
      <c r="U16" s="5" t="s">
        <v>108</v>
      </c>
      <c r="V16" s="5">
        <v>43642</v>
      </c>
      <c r="W16" s="5">
        <v>43642</v>
      </c>
      <c r="X16" s="2" t="s">
        <v>109</v>
      </c>
      <c r="Y16" s="2" t="s">
        <v>97</v>
      </c>
      <c r="Z16" s="2"/>
      <c r="AA16" s="2" t="s">
        <v>45</v>
      </c>
      <c r="AB16" s="2"/>
      <c r="AC16" s="2"/>
      <c r="AD16" s="2"/>
    </row>
    <row r="17" spans="1:31" ht="54" customHeight="1" x14ac:dyDescent="0.2">
      <c r="A17" s="55">
        <v>164</v>
      </c>
      <c r="B17" s="20" t="s">
        <v>218</v>
      </c>
      <c r="C17" s="2" t="s">
        <v>63</v>
      </c>
      <c r="D17" s="4">
        <v>500039</v>
      </c>
      <c r="E17" s="29">
        <v>210019538</v>
      </c>
      <c r="F17" s="28">
        <v>3200024777</v>
      </c>
      <c r="G17" s="3">
        <v>43572</v>
      </c>
      <c r="H17" s="47">
        <v>43614</v>
      </c>
      <c r="I17" s="1"/>
      <c r="J17" s="1">
        <v>1028643.7</v>
      </c>
      <c r="K17" s="13">
        <v>43636</v>
      </c>
      <c r="L17" s="7">
        <v>43668</v>
      </c>
      <c r="M17" s="20"/>
      <c r="N17" s="5">
        <v>43724</v>
      </c>
      <c r="O17" s="5">
        <v>43745</v>
      </c>
      <c r="P17" s="16">
        <v>882166.62</v>
      </c>
      <c r="Q17" s="1">
        <v>0.21</v>
      </c>
      <c r="R17" s="1">
        <f t="shared" si="0"/>
        <v>185254.9902</v>
      </c>
      <c r="S17" s="1">
        <f t="shared" si="1"/>
        <v>1067421.6102</v>
      </c>
      <c r="T17" s="3">
        <v>43746</v>
      </c>
      <c r="U17" s="3">
        <v>43770</v>
      </c>
      <c r="V17" s="5" t="s">
        <v>156</v>
      </c>
      <c r="W17" s="4" t="s">
        <v>45</v>
      </c>
      <c r="X17" s="2" t="s">
        <v>127</v>
      </c>
      <c r="Y17" s="2" t="s">
        <v>128</v>
      </c>
      <c r="Z17" s="2"/>
      <c r="AA17" s="2" t="s">
        <v>45</v>
      </c>
      <c r="AB17" s="2"/>
      <c r="AC17" s="2"/>
      <c r="AD17" s="2"/>
    </row>
    <row r="18" spans="1:31" ht="54" customHeight="1" x14ac:dyDescent="0.2">
      <c r="A18" s="55">
        <v>165</v>
      </c>
      <c r="B18" s="20" t="s">
        <v>219</v>
      </c>
      <c r="C18" s="2" t="s">
        <v>64</v>
      </c>
      <c r="D18" s="4">
        <v>504025</v>
      </c>
      <c r="E18" s="29">
        <v>210019625</v>
      </c>
      <c r="F18" s="28">
        <v>3200024931</v>
      </c>
      <c r="G18" s="3">
        <v>43614</v>
      </c>
      <c r="H18" s="47">
        <v>43718</v>
      </c>
      <c r="I18" s="1"/>
      <c r="J18" s="1">
        <v>1254754.58</v>
      </c>
      <c r="K18" s="3">
        <v>43724</v>
      </c>
      <c r="L18" s="7">
        <v>43738</v>
      </c>
      <c r="M18" s="20"/>
      <c r="N18" s="5">
        <v>43756</v>
      </c>
      <c r="O18" s="5">
        <v>43776</v>
      </c>
      <c r="P18" s="16">
        <v>1160522.21</v>
      </c>
      <c r="Q18" s="1">
        <v>0.21</v>
      </c>
      <c r="R18" s="1">
        <v>243709.73</v>
      </c>
      <c r="S18" s="1">
        <v>1404232.24</v>
      </c>
      <c r="T18" s="3">
        <v>43776</v>
      </c>
      <c r="U18" s="3">
        <v>43800</v>
      </c>
      <c r="V18" s="5">
        <v>43801</v>
      </c>
      <c r="W18" s="4" t="s">
        <v>45</v>
      </c>
      <c r="X18" s="2" t="s">
        <v>180</v>
      </c>
      <c r="Y18" s="2" t="s">
        <v>181</v>
      </c>
      <c r="Z18" s="2"/>
      <c r="AA18" s="2" t="s">
        <v>122</v>
      </c>
      <c r="AB18" s="2"/>
      <c r="AC18" s="2"/>
      <c r="AD18" s="2"/>
    </row>
    <row r="19" spans="1:31" ht="54" customHeight="1" x14ac:dyDescent="0.2">
      <c r="A19" s="55">
        <v>166</v>
      </c>
      <c r="B19" s="20" t="s">
        <v>220</v>
      </c>
      <c r="C19" s="2" t="s">
        <v>65</v>
      </c>
      <c r="D19" s="4">
        <v>503713</v>
      </c>
      <c r="E19" s="29">
        <v>210019581</v>
      </c>
      <c r="F19" s="6">
        <v>3200024551</v>
      </c>
      <c r="G19" s="53">
        <v>43587</v>
      </c>
      <c r="H19" s="7" t="s">
        <v>62</v>
      </c>
      <c r="I19" s="1">
        <v>2</v>
      </c>
      <c r="J19" s="1">
        <v>39000</v>
      </c>
      <c r="K19" s="13">
        <v>43593</v>
      </c>
      <c r="L19" s="7">
        <v>43608</v>
      </c>
      <c r="M19" s="20"/>
      <c r="N19" s="5">
        <v>43621</v>
      </c>
      <c r="O19" s="5">
        <v>43634</v>
      </c>
      <c r="P19" s="16">
        <v>37110</v>
      </c>
      <c r="Q19" s="1">
        <v>0.21</v>
      </c>
      <c r="R19" s="1">
        <f t="shared" si="0"/>
        <v>7793.0999999999995</v>
      </c>
      <c r="S19" s="1">
        <f t="shared" si="1"/>
        <v>44903.1</v>
      </c>
      <c r="T19" s="3">
        <v>43634</v>
      </c>
      <c r="U19" s="3">
        <v>43636</v>
      </c>
      <c r="V19" s="5">
        <v>43642</v>
      </c>
      <c r="W19" s="4" t="s">
        <v>93</v>
      </c>
      <c r="X19" s="2" t="s">
        <v>98</v>
      </c>
      <c r="Y19" s="2" t="s">
        <v>99</v>
      </c>
      <c r="Z19" s="2"/>
      <c r="AA19" s="2"/>
      <c r="AB19" s="2"/>
      <c r="AC19" s="2"/>
      <c r="AD19" s="2"/>
    </row>
    <row r="20" spans="1:31" ht="54" customHeight="1" x14ac:dyDescent="0.2">
      <c r="A20" s="55">
        <v>166</v>
      </c>
      <c r="B20" s="20" t="s">
        <v>221</v>
      </c>
      <c r="C20" s="2" t="s">
        <v>65</v>
      </c>
      <c r="D20" s="4">
        <v>503713</v>
      </c>
      <c r="E20" s="29">
        <v>210019581</v>
      </c>
      <c r="F20" s="6">
        <v>3200024551</v>
      </c>
      <c r="G20" s="3">
        <v>43587</v>
      </c>
      <c r="H20" s="7" t="s">
        <v>62</v>
      </c>
      <c r="I20" s="1"/>
      <c r="J20" s="1">
        <v>22500</v>
      </c>
      <c r="K20" s="13">
        <v>43593</v>
      </c>
      <c r="L20" s="7">
        <v>43608</v>
      </c>
      <c r="M20" s="20"/>
      <c r="N20" s="5">
        <v>43621</v>
      </c>
      <c r="O20" s="5">
        <v>43634</v>
      </c>
      <c r="P20" s="16">
        <v>22358.5</v>
      </c>
      <c r="Q20" s="1">
        <v>0.21</v>
      </c>
      <c r="R20" s="1">
        <f t="shared" si="0"/>
        <v>4695.2849999999999</v>
      </c>
      <c r="S20" s="1">
        <f t="shared" si="1"/>
        <v>27053.785</v>
      </c>
      <c r="T20" s="3">
        <v>43634</v>
      </c>
      <c r="U20" s="3">
        <v>43636</v>
      </c>
      <c r="V20" s="5">
        <v>43642</v>
      </c>
      <c r="W20" s="4" t="s">
        <v>93</v>
      </c>
      <c r="X20" s="2" t="s">
        <v>98</v>
      </c>
      <c r="Y20" s="2" t="s">
        <v>99</v>
      </c>
      <c r="Z20" s="2"/>
      <c r="AA20" s="2"/>
      <c r="AB20" s="2"/>
      <c r="AC20" s="2"/>
      <c r="AD20" s="2"/>
    </row>
    <row r="21" spans="1:31" ht="54" customHeight="1" x14ac:dyDescent="0.2">
      <c r="A21" s="55">
        <v>167</v>
      </c>
      <c r="B21" s="20" t="s">
        <v>226</v>
      </c>
      <c r="C21" s="2" t="s">
        <v>169</v>
      </c>
      <c r="D21" s="4">
        <v>503848</v>
      </c>
      <c r="E21" s="29">
        <v>210019788</v>
      </c>
      <c r="F21" s="2">
        <v>3200024857</v>
      </c>
      <c r="G21" s="3">
        <v>43676</v>
      </c>
      <c r="H21" s="7">
        <v>43677</v>
      </c>
      <c r="I21" s="2">
        <v>3</v>
      </c>
      <c r="J21" s="2">
        <v>345000</v>
      </c>
      <c r="K21" s="3">
        <v>43677</v>
      </c>
      <c r="L21" s="52">
        <v>43714</v>
      </c>
      <c r="M21" s="21"/>
      <c r="N21" s="5" t="s">
        <v>171</v>
      </c>
      <c r="O21" s="5" t="s">
        <v>172</v>
      </c>
      <c r="P21" s="2">
        <v>339000</v>
      </c>
      <c r="Q21" s="1">
        <v>0</v>
      </c>
      <c r="R21" s="2">
        <v>0</v>
      </c>
      <c r="S21" s="2">
        <v>339000</v>
      </c>
      <c r="T21" s="3">
        <v>43738</v>
      </c>
      <c r="U21" s="3">
        <v>43738</v>
      </c>
      <c r="V21" s="5">
        <v>43787</v>
      </c>
      <c r="W21" s="4" t="s">
        <v>174</v>
      </c>
      <c r="X21" s="2" t="s">
        <v>179</v>
      </c>
      <c r="Y21" s="2" t="s">
        <v>178</v>
      </c>
      <c r="Z21" s="2"/>
      <c r="AA21" s="2"/>
      <c r="AB21" s="2"/>
      <c r="AC21" s="2"/>
      <c r="AD21" s="2"/>
    </row>
    <row r="22" spans="1:31" ht="46.5" customHeight="1" x14ac:dyDescent="0.2">
      <c r="A22" s="29">
        <v>167</v>
      </c>
      <c r="B22" s="2" t="s">
        <v>222</v>
      </c>
      <c r="C22" s="2" t="s">
        <v>170</v>
      </c>
      <c r="D22" s="4">
        <v>503848</v>
      </c>
      <c r="E22" s="29">
        <v>210019789</v>
      </c>
      <c r="F22" s="2">
        <v>3200024858</v>
      </c>
      <c r="G22" s="3">
        <v>43676</v>
      </c>
      <c r="H22" s="7">
        <v>43677</v>
      </c>
      <c r="I22" s="2">
        <v>3</v>
      </c>
      <c r="J22" s="2">
        <v>8460</v>
      </c>
      <c r="K22" s="3">
        <v>43677</v>
      </c>
      <c r="L22" s="52">
        <v>43714</v>
      </c>
      <c r="M22" s="21"/>
      <c r="N22" s="5" t="s">
        <v>171</v>
      </c>
      <c r="O22" s="5" t="s">
        <v>172</v>
      </c>
      <c r="P22" s="2">
        <v>6800</v>
      </c>
      <c r="Q22" s="1">
        <v>0</v>
      </c>
      <c r="R22" s="2">
        <v>0</v>
      </c>
      <c r="S22" s="2">
        <v>6800</v>
      </c>
      <c r="T22" s="3">
        <v>43738</v>
      </c>
      <c r="U22" s="3">
        <v>43738</v>
      </c>
      <c r="V22" s="5">
        <v>43783</v>
      </c>
      <c r="W22" s="4" t="s">
        <v>174</v>
      </c>
      <c r="X22" s="2" t="s">
        <v>179</v>
      </c>
      <c r="Y22" s="2" t="s">
        <v>178</v>
      </c>
      <c r="Z22" s="2"/>
      <c r="AA22" s="2"/>
      <c r="AB22" s="2"/>
      <c r="AC22" s="2"/>
      <c r="AD22" s="2"/>
    </row>
    <row r="23" spans="1:31" ht="46.5" customHeight="1" x14ac:dyDescent="0.2">
      <c r="A23" s="29">
        <v>167</v>
      </c>
      <c r="B23" s="2" t="s">
        <v>223</v>
      </c>
      <c r="C23" s="2" t="s">
        <v>173</v>
      </c>
      <c r="D23" s="4">
        <v>501645</v>
      </c>
      <c r="E23" s="29">
        <v>210019790</v>
      </c>
      <c r="F23" s="2">
        <v>3200024859</v>
      </c>
      <c r="G23" s="3">
        <v>43676</v>
      </c>
      <c r="H23" s="7">
        <v>43677</v>
      </c>
      <c r="I23" s="2">
        <v>3</v>
      </c>
      <c r="J23" s="2">
        <v>18500</v>
      </c>
      <c r="K23" s="3">
        <v>43677</v>
      </c>
      <c r="L23" s="52">
        <v>43714</v>
      </c>
      <c r="M23" s="21"/>
      <c r="N23" s="5" t="s">
        <v>171</v>
      </c>
      <c r="O23" s="5" t="s">
        <v>172</v>
      </c>
      <c r="P23" s="2">
        <v>16540.95</v>
      </c>
      <c r="Q23" s="1">
        <v>0</v>
      </c>
      <c r="R23" s="2">
        <v>0</v>
      </c>
      <c r="S23" s="2">
        <v>16540.95</v>
      </c>
      <c r="T23" s="3">
        <v>43738</v>
      </c>
      <c r="U23" s="3">
        <v>43738</v>
      </c>
      <c r="V23" s="5">
        <v>43789</v>
      </c>
      <c r="W23" s="4" t="s">
        <v>175</v>
      </c>
      <c r="X23" s="2" t="s">
        <v>176</v>
      </c>
      <c r="Y23" s="2" t="s">
        <v>177</v>
      </c>
      <c r="Z23" s="2"/>
      <c r="AA23" s="2"/>
      <c r="AB23" s="2"/>
      <c r="AC23" s="2"/>
      <c r="AD23" s="2"/>
    </row>
    <row r="24" spans="1:31" ht="46.5" customHeight="1" x14ac:dyDescent="0.2">
      <c r="A24" s="55">
        <v>184</v>
      </c>
      <c r="B24" s="20" t="s">
        <v>224</v>
      </c>
      <c r="C24" s="2" t="s">
        <v>82</v>
      </c>
      <c r="D24" s="4">
        <v>502473</v>
      </c>
      <c r="E24" s="29">
        <v>230001200</v>
      </c>
      <c r="F24" s="2">
        <v>3200024400</v>
      </c>
      <c r="G24" s="3">
        <v>43580</v>
      </c>
      <c r="H24" s="7" t="s">
        <v>83</v>
      </c>
      <c r="I24" s="2"/>
      <c r="J24" s="2">
        <v>18000</v>
      </c>
      <c r="K24" s="3">
        <v>43585</v>
      </c>
      <c r="L24" s="7">
        <v>43595</v>
      </c>
      <c r="M24" s="20">
        <v>1</v>
      </c>
      <c r="N24" s="5">
        <v>43598</v>
      </c>
      <c r="O24" s="5">
        <v>43598</v>
      </c>
      <c r="P24" s="1">
        <v>17800</v>
      </c>
      <c r="Q24" s="1">
        <v>0.21</v>
      </c>
      <c r="R24" s="1">
        <f t="shared" si="0"/>
        <v>3738</v>
      </c>
      <c r="S24" s="1">
        <f t="shared" si="1"/>
        <v>21538</v>
      </c>
      <c r="T24" s="3">
        <v>43599</v>
      </c>
      <c r="U24" s="3">
        <v>43598</v>
      </c>
      <c r="V24" s="5">
        <v>43600</v>
      </c>
      <c r="W24" s="4" t="s">
        <v>94</v>
      </c>
      <c r="X24" s="2" t="s">
        <v>84</v>
      </c>
      <c r="Y24" s="2" t="s">
        <v>85</v>
      </c>
      <c r="Z24" s="2"/>
      <c r="AA24" s="2"/>
      <c r="AB24" s="2"/>
      <c r="AC24" s="2"/>
      <c r="AD24" s="2"/>
    </row>
    <row r="25" spans="1:31" ht="46.5" customHeight="1" x14ac:dyDescent="0.2">
      <c r="A25" s="55">
        <v>194</v>
      </c>
      <c r="B25" s="20" t="s">
        <v>225</v>
      </c>
      <c r="C25" s="2" t="s">
        <v>78</v>
      </c>
      <c r="D25" s="4">
        <v>504613</v>
      </c>
      <c r="E25" s="29">
        <v>210019583</v>
      </c>
      <c r="F25" s="2">
        <v>3200024540</v>
      </c>
      <c r="G25" s="3">
        <v>43587</v>
      </c>
      <c r="H25" s="7" t="s">
        <v>62</v>
      </c>
      <c r="I25" s="2"/>
      <c r="J25" s="2">
        <v>15500</v>
      </c>
      <c r="K25" s="3">
        <v>43592</v>
      </c>
      <c r="L25" s="7">
        <v>43614</v>
      </c>
      <c r="M25" s="20"/>
      <c r="N25" s="5">
        <v>43621</v>
      </c>
      <c r="O25" s="5">
        <v>43621</v>
      </c>
      <c r="P25" s="1">
        <v>11475.75</v>
      </c>
      <c r="Q25" s="1">
        <v>0.21</v>
      </c>
      <c r="R25" s="1">
        <f t="shared" si="0"/>
        <v>2409.9074999999998</v>
      </c>
      <c r="S25" s="1">
        <f t="shared" si="1"/>
        <v>13885.657499999999</v>
      </c>
      <c r="T25" s="3">
        <v>43629</v>
      </c>
      <c r="U25" s="3">
        <v>43636</v>
      </c>
      <c r="V25" s="4"/>
      <c r="W25" s="4" t="s">
        <v>79</v>
      </c>
      <c r="X25" s="2" t="s">
        <v>80</v>
      </c>
      <c r="Y25" s="8" t="s">
        <v>81</v>
      </c>
      <c r="Z25" s="2"/>
      <c r="AA25" s="2"/>
      <c r="AB25" s="2"/>
      <c r="AC25" s="2"/>
      <c r="AD25" s="2"/>
    </row>
    <row r="26" spans="1:31" ht="61.5" customHeight="1" x14ac:dyDescent="0.2">
      <c r="A26" s="55">
        <v>210</v>
      </c>
      <c r="B26" s="20" t="s">
        <v>227</v>
      </c>
      <c r="C26" s="2" t="s">
        <v>75</v>
      </c>
      <c r="D26" s="4">
        <v>504260</v>
      </c>
      <c r="E26" s="29">
        <v>210019599</v>
      </c>
      <c r="F26" s="6">
        <v>3200024526</v>
      </c>
      <c r="G26" s="3">
        <v>43598</v>
      </c>
      <c r="H26" s="7">
        <v>43607</v>
      </c>
      <c r="I26" s="2"/>
      <c r="J26" s="2">
        <v>26100</v>
      </c>
      <c r="K26" s="3">
        <v>43607</v>
      </c>
      <c r="L26" s="7"/>
      <c r="M26" s="20">
        <v>1</v>
      </c>
      <c r="N26" s="5">
        <v>43619</v>
      </c>
      <c r="O26" s="5">
        <v>43620</v>
      </c>
      <c r="P26" s="1">
        <v>26100</v>
      </c>
      <c r="Q26" s="1">
        <v>0.21</v>
      </c>
      <c r="R26" s="1">
        <f t="shared" si="0"/>
        <v>5481</v>
      </c>
      <c r="S26" s="1">
        <f t="shared" si="1"/>
        <v>31581</v>
      </c>
      <c r="T26" s="3">
        <v>43620</v>
      </c>
      <c r="U26" s="3">
        <v>43627</v>
      </c>
      <c r="V26" s="4"/>
      <c r="W26" s="4"/>
      <c r="X26" s="2" t="s">
        <v>76</v>
      </c>
      <c r="Y26" s="2" t="s">
        <v>77</v>
      </c>
      <c r="Z26" s="2"/>
      <c r="AA26" s="2"/>
      <c r="AB26" s="2"/>
      <c r="AC26" s="2"/>
      <c r="AD26" s="2"/>
    </row>
    <row r="27" spans="1:31" ht="46.5" customHeight="1" x14ac:dyDescent="0.2">
      <c r="A27" s="55">
        <v>231</v>
      </c>
      <c r="B27" s="20" t="s">
        <v>228</v>
      </c>
      <c r="C27" s="2" t="s">
        <v>66</v>
      </c>
      <c r="D27" s="4">
        <v>500573</v>
      </c>
      <c r="E27" s="29">
        <v>210019614</v>
      </c>
      <c r="F27" s="2">
        <v>3200024632</v>
      </c>
      <c r="G27" s="3">
        <v>43605</v>
      </c>
      <c r="H27" s="7">
        <v>43634</v>
      </c>
      <c r="I27" s="2"/>
      <c r="J27" s="2">
        <v>60861.35</v>
      </c>
      <c r="K27" s="3">
        <v>43634</v>
      </c>
      <c r="L27" s="7">
        <v>43649</v>
      </c>
      <c r="M27" s="20"/>
      <c r="N27" s="5">
        <v>43661</v>
      </c>
      <c r="O27" s="5">
        <v>43672</v>
      </c>
      <c r="P27" s="16">
        <v>51732.3</v>
      </c>
      <c r="Q27" s="1">
        <v>0.21</v>
      </c>
      <c r="R27" s="1">
        <f t="shared" si="0"/>
        <v>10863.782999999999</v>
      </c>
      <c r="S27" s="1">
        <f t="shared" si="1"/>
        <v>62596.082999999999</v>
      </c>
      <c r="T27" s="3">
        <v>43675</v>
      </c>
      <c r="U27" s="3">
        <v>43709</v>
      </c>
      <c r="V27" s="5">
        <v>43710</v>
      </c>
      <c r="W27" s="4" t="s">
        <v>119</v>
      </c>
      <c r="X27" s="2" t="s">
        <v>120</v>
      </c>
      <c r="Y27" s="2" t="s">
        <v>121</v>
      </c>
      <c r="Z27" s="2"/>
      <c r="AA27" s="2" t="s">
        <v>122</v>
      </c>
      <c r="AB27" s="2"/>
      <c r="AC27" s="2"/>
      <c r="AD27" s="22"/>
      <c r="AE27" s="23"/>
    </row>
    <row r="28" spans="1:31" ht="46.5" customHeight="1" x14ac:dyDescent="0.2">
      <c r="A28" s="55">
        <v>251</v>
      </c>
      <c r="B28" s="20" t="s">
        <v>229</v>
      </c>
      <c r="C28" s="2" t="s">
        <v>67</v>
      </c>
      <c r="D28" s="4">
        <v>504365</v>
      </c>
      <c r="E28" s="29">
        <v>210019923</v>
      </c>
      <c r="F28" s="2">
        <v>3200024757</v>
      </c>
      <c r="G28" s="3">
        <v>43654</v>
      </c>
      <c r="H28" s="7">
        <v>43656</v>
      </c>
      <c r="I28" s="2">
        <v>3</v>
      </c>
      <c r="J28" s="2">
        <v>18581.55</v>
      </c>
      <c r="K28" s="3">
        <v>43656</v>
      </c>
      <c r="L28" s="7">
        <v>43671</v>
      </c>
      <c r="M28" s="2"/>
      <c r="N28" s="5">
        <v>43739</v>
      </c>
      <c r="O28" s="5">
        <v>43746</v>
      </c>
      <c r="P28" s="2">
        <v>10097.36</v>
      </c>
      <c r="Q28" s="2">
        <v>0.21</v>
      </c>
      <c r="R28" s="2">
        <f t="shared" ref="R28" si="2">P28*Q28</f>
        <v>2120.4456</v>
      </c>
      <c r="S28" s="2">
        <f t="shared" ref="S28" si="3">P28+R28</f>
        <v>12217.8056</v>
      </c>
      <c r="T28" s="3">
        <v>43746</v>
      </c>
      <c r="U28" s="3">
        <v>43753</v>
      </c>
      <c r="V28" s="5">
        <v>43760</v>
      </c>
      <c r="W28" s="4" t="s">
        <v>123</v>
      </c>
      <c r="X28" s="3" t="s">
        <v>131</v>
      </c>
      <c r="Y28" s="2" t="s">
        <v>132</v>
      </c>
      <c r="Z28" s="2"/>
      <c r="AA28" s="2" t="s">
        <v>45</v>
      </c>
      <c r="AB28" s="2"/>
      <c r="AC28" s="2"/>
      <c r="AD28" s="22"/>
      <c r="AE28" s="23"/>
    </row>
    <row r="29" spans="1:31" s="27" customFormat="1" ht="54" customHeight="1" x14ac:dyDescent="0.2">
      <c r="A29" s="55">
        <v>251</v>
      </c>
      <c r="B29" s="20" t="s">
        <v>230</v>
      </c>
      <c r="C29" s="2" t="s">
        <v>67</v>
      </c>
      <c r="D29" s="4">
        <v>504656</v>
      </c>
      <c r="E29" s="29">
        <v>210019922</v>
      </c>
      <c r="F29" s="2">
        <v>3200024756</v>
      </c>
      <c r="G29" s="3">
        <v>43654</v>
      </c>
      <c r="H29" s="7">
        <v>43656</v>
      </c>
      <c r="I29" s="2">
        <v>3</v>
      </c>
      <c r="J29" s="2">
        <v>18581.55</v>
      </c>
      <c r="K29" s="3">
        <v>43656</v>
      </c>
      <c r="L29" s="7">
        <v>43671</v>
      </c>
      <c r="M29" s="2"/>
      <c r="N29" s="5">
        <v>43739</v>
      </c>
      <c r="O29" s="5">
        <v>43746</v>
      </c>
      <c r="P29" s="29">
        <v>4143.6899999999996</v>
      </c>
      <c r="Q29" s="2">
        <v>0.21</v>
      </c>
      <c r="R29" s="2">
        <f t="shared" si="0"/>
        <v>870.17489999999987</v>
      </c>
      <c r="S29" s="2">
        <f t="shared" si="1"/>
        <v>5013.8648999999996</v>
      </c>
      <c r="T29" s="3">
        <v>43746</v>
      </c>
      <c r="U29" s="3">
        <v>43753</v>
      </c>
      <c r="V29" s="5">
        <v>43760</v>
      </c>
      <c r="W29" s="4" t="s">
        <v>123</v>
      </c>
      <c r="X29" s="2" t="s">
        <v>255</v>
      </c>
      <c r="Y29" s="2" t="s">
        <v>130</v>
      </c>
      <c r="Z29" s="2"/>
      <c r="AA29" s="2" t="s">
        <v>45</v>
      </c>
      <c r="AB29" s="2"/>
      <c r="AC29" s="2"/>
      <c r="AD29" s="22"/>
      <c r="AE29" s="23"/>
    </row>
    <row r="30" spans="1:31" s="27" customFormat="1" ht="54" customHeight="1" x14ac:dyDescent="0.2">
      <c r="A30" s="55">
        <v>281</v>
      </c>
      <c r="B30" s="20" t="s">
        <v>231</v>
      </c>
      <c r="C30" s="2" t="s">
        <v>68</v>
      </c>
      <c r="D30" s="4">
        <v>504637</v>
      </c>
      <c r="E30" s="29">
        <v>210019673</v>
      </c>
      <c r="F30" s="2">
        <v>3200024665</v>
      </c>
      <c r="G30" s="3">
        <v>43622</v>
      </c>
      <c r="H30" s="7">
        <v>43634</v>
      </c>
      <c r="I30" s="2"/>
      <c r="J30" s="2">
        <v>17896.8</v>
      </c>
      <c r="K30" s="3">
        <v>43635</v>
      </c>
      <c r="L30" s="7">
        <v>43650</v>
      </c>
      <c r="M30" s="2"/>
      <c r="N30" s="5">
        <v>43661</v>
      </c>
      <c r="O30" s="5">
        <v>43665</v>
      </c>
      <c r="P30" s="30">
        <v>13400</v>
      </c>
      <c r="Q30" s="2">
        <v>0.21</v>
      </c>
      <c r="R30" s="2">
        <f t="shared" si="0"/>
        <v>2814</v>
      </c>
      <c r="S30" s="2">
        <f t="shared" si="1"/>
        <v>16214</v>
      </c>
      <c r="T30" s="3">
        <v>43668</v>
      </c>
      <c r="U30" s="3">
        <v>43669</v>
      </c>
      <c r="V30" s="5">
        <v>43669</v>
      </c>
      <c r="W30" s="4"/>
      <c r="X30" s="2" t="s">
        <v>134</v>
      </c>
      <c r="Y30" s="2" t="s">
        <v>133</v>
      </c>
      <c r="Z30" s="2"/>
      <c r="AA30" s="2"/>
      <c r="AB30" s="2"/>
      <c r="AC30" s="2"/>
      <c r="AD30" s="22"/>
      <c r="AE30" s="23"/>
    </row>
    <row r="31" spans="1:31" s="27" customFormat="1" ht="54" customHeight="1" x14ac:dyDescent="0.2">
      <c r="A31" s="55">
        <v>314</v>
      </c>
      <c r="B31" s="20" t="s">
        <v>232</v>
      </c>
      <c r="C31" s="2" t="s">
        <v>69</v>
      </c>
      <c r="D31" s="4">
        <v>504643</v>
      </c>
      <c r="E31" s="29">
        <v>210019739</v>
      </c>
      <c r="F31" s="2">
        <v>3200024806</v>
      </c>
      <c r="G31" s="3">
        <v>43648</v>
      </c>
      <c r="H31" s="7">
        <v>43649</v>
      </c>
      <c r="I31" s="2"/>
      <c r="J31" s="2">
        <v>8672.65</v>
      </c>
      <c r="K31" s="3">
        <v>43656</v>
      </c>
      <c r="L31" s="7">
        <v>43671</v>
      </c>
      <c r="M31" s="2"/>
      <c r="N31" s="5">
        <v>43672</v>
      </c>
      <c r="O31" s="5">
        <v>43714</v>
      </c>
      <c r="P31" s="2">
        <v>6736.07</v>
      </c>
      <c r="Q31" s="2">
        <v>0.1</v>
      </c>
      <c r="R31" s="2">
        <f t="shared" si="0"/>
        <v>673.60699999999997</v>
      </c>
      <c r="S31" s="2">
        <f t="shared" si="1"/>
        <v>7409.6769999999997</v>
      </c>
      <c r="T31" s="3">
        <v>43717</v>
      </c>
      <c r="U31" s="3">
        <v>43719</v>
      </c>
      <c r="V31" s="5">
        <v>43720</v>
      </c>
      <c r="W31" s="4" t="s">
        <v>123</v>
      </c>
      <c r="X31" s="2" t="s">
        <v>113</v>
      </c>
      <c r="Y31" s="2" t="s">
        <v>114</v>
      </c>
      <c r="Z31" s="2"/>
      <c r="AA31" s="2" t="s">
        <v>45</v>
      </c>
      <c r="AB31" s="2"/>
      <c r="AC31" s="2"/>
      <c r="AD31" s="22"/>
      <c r="AE31" s="23"/>
    </row>
    <row r="32" spans="1:31" s="27" customFormat="1" ht="60" customHeight="1" x14ac:dyDescent="0.2">
      <c r="A32" s="55">
        <v>324</v>
      </c>
      <c r="B32" s="20" t="s">
        <v>233</v>
      </c>
      <c r="C32" s="2" t="s">
        <v>115</v>
      </c>
      <c r="D32" s="4">
        <v>504644</v>
      </c>
      <c r="E32" s="29">
        <v>210019776</v>
      </c>
      <c r="F32" s="2">
        <v>3200024671</v>
      </c>
      <c r="G32" s="3">
        <v>43670</v>
      </c>
      <c r="H32" s="7">
        <v>43672</v>
      </c>
      <c r="I32" s="2"/>
      <c r="J32" s="20" t="s">
        <v>259</v>
      </c>
      <c r="K32" s="3">
        <v>43672</v>
      </c>
      <c r="L32" s="7">
        <v>43710</v>
      </c>
      <c r="M32" s="2">
        <v>1</v>
      </c>
      <c r="N32" s="5">
        <v>43720</v>
      </c>
      <c r="O32" s="5">
        <v>43721</v>
      </c>
      <c r="P32" s="2">
        <v>68356.490000000005</v>
      </c>
      <c r="Q32" s="2">
        <v>0</v>
      </c>
      <c r="R32" s="2">
        <f t="shared" si="0"/>
        <v>0</v>
      </c>
      <c r="S32" s="2">
        <f t="shared" si="1"/>
        <v>68356.490000000005</v>
      </c>
      <c r="T32" s="3">
        <v>43721</v>
      </c>
      <c r="U32" s="3">
        <v>43724</v>
      </c>
      <c r="V32" s="5">
        <v>43728</v>
      </c>
      <c r="W32" s="4"/>
      <c r="X32" s="2" t="s">
        <v>141</v>
      </c>
      <c r="Y32" s="2" t="s">
        <v>124</v>
      </c>
      <c r="Z32" s="2"/>
      <c r="AA32" s="2"/>
      <c r="AB32" s="2"/>
      <c r="AC32" s="2"/>
      <c r="AD32" s="22"/>
      <c r="AE32" s="23"/>
    </row>
    <row r="33" spans="1:31" s="27" customFormat="1" ht="54" customHeight="1" x14ac:dyDescent="0.2">
      <c r="A33" s="55">
        <v>328</v>
      </c>
      <c r="B33" s="20" t="s">
        <v>235</v>
      </c>
      <c r="C33" s="2" t="s">
        <v>74</v>
      </c>
      <c r="D33" s="4">
        <v>502146</v>
      </c>
      <c r="E33" s="29">
        <v>210019738</v>
      </c>
      <c r="F33" s="2">
        <v>3200024670</v>
      </c>
      <c r="G33" s="3">
        <v>43647</v>
      </c>
      <c r="H33" s="7">
        <v>43648</v>
      </c>
      <c r="I33" s="2"/>
      <c r="J33" s="2">
        <v>20000</v>
      </c>
      <c r="K33" s="3">
        <v>43658</v>
      </c>
      <c r="L33" s="7">
        <v>43665</v>
      </c>
      <c r="M33" s="2">
        <v>1</v>
      </c>
      <c r="N33" s="5">
        <v>43664</v>
      </c>
      <c r="O33" s="5">
        <v>43665</v>
      </c>
      <c r="P33" s="2">
        <v>20000</v>
      </c>
      <c r="Q33" s="2">
        <v>0.21</v>
      </c>
      <c r="R33" s="2">
        <f t="shared" ref="R33:R39" si="4">P33*Q33</f>
        <v>4200</v>
      </c>
      <c r="S33" s="2">
        <f t="shared" ref="S33:S39" si="5">P33+R33</f>
        <v>24200</v>
      </c>
      <c r="T33" s="3">
        <v>43668</v>
      </c>
      <c r="U33" s="3">
        <v>43725</v>
      </c>
      <c r="V33" s="5">
        <v>43733</v>
      </c>
      <c r="W33" s="4" t="s">
        <v>135</v>
      </c>
      <c r="X33" s="2" t="s">
        <v>125</v>
      </c>
      <c r="Y33" s="2" t="s">
        <v>116</v>
      </c>
      <c r="Z33" s="2"/>
      <c r="AA33" s="2"/>
      <c r="AB33" s="2"/>
      <c r="AC33" s="2"/>
      <c r="AD33" s="22"/>
      <c r="AE33" s="23"/>
    </row>
    <row r="34" spans="1:31" s="27" customFormat="1" ht="63" customHeight="1" x14ac:dyDescent="0.2">
      <c r="A34" s="55">
        <v>329</v>
      </c>
      <c r="B34" s="20" t="s">
        <v>234</v>
      </c>
      <c r="C34" s="2" t="s">
        <v>73</v>
      </c>
      <c r="D34" s="4">
        <v>504700</v>
      </c>
      <c r="E34" s="29">
        <v>210019927</v>
      </c>
      <c r="F34" s="2">
        <v>3200024996</v>
      </c>
      <c r="G34" s="3">
        <v>43769</v>
      </c>
      <c r="H34" s="7">
        <v>43773</v>
      </c>
      <c r="I34" s="2"/>
      <c r="J34" s="2">
        <v>50200</v>
      </c>
      <c r="K34" s="3">
        <v>43774</v>
      </c>
      <c r="L34" s="7">
        <v>43784</v>
      </c>
      <c r="M34" s="2"/>
      <c r="N34" s="5">
        <v>43817</v>
      </c>
      <c r="O34" s="5">
        <v>43817</v>
      </c>
      <c r="P34" s="2">
        <v>50200</v>
      </c>
      <c r="Q34" s="2">
        <v>0</v>
      </c>
      <c r="R34" s="2">
        <f t="shared" si="4"/>
        <v>0</v>
      </c>
      <c r="S34" s="2">
        <f t="shared" si="5"/>
        <v>50200</v>
      </c>
      <c r="T34" s="7">
        <v>43817</v>
      </c>
      <c r="U34" s="5">
        <v>43819</v>
      </c>
      <c r="V34" s="5">
        <v>43819</v>
      </c>
      <c r="W34" s="4" t="s">
        <v>202</v>
      </c>
      <c r="X34" s="66" t="s">
        <v>187</v>
      </c>
      <c r="Y34" s="2" t="s">
        <v>186</v>
      </c>
      <c r="Z34" s="2"/>
      <c r="AA34" s="2"/>
      <c r="AB34" s="2"/>
      <c r="AC34" s="2"/>
      <c r="AD34" s="22"/>
      <c r="AE34" s="23"/>
    </row>
    <row r="35" spans="1:31" s="27" customFormat="1" ht="61.5" customHeight="1" x14ac:dyDescent="0.2">
      <c r="A35" s="55">
        <v>333</v>
      </c>
      <c r="B35" s="20" t="s">
        <v>252</v>
      </c>
      <c r="C35" s="2" t="s">
        <v>72</v>
      </c>
      <c r="D35" s="4">
        <v>504659</v>
      </c>
      <c r="E35" s="29">
        <v>220002283</v>
      </c>
      <c r="F35" s="2">
        <v>3200024916</v>
      </c>
      <c r="G35" s="3">
        <v>43735</v>
      </c>
      <c r="H35" s="7">
        <v>43746</v>
      </c>
      <c r="I35" s="2"/>
      <c r="J35" s="2"/>
      <c r="K35" s="3">
        <v>43753</v>
      </c>
      <c r="L35" s="7">
        <v>43763</v>
      </c>
      <c r="M35" s="2"/>
      <c r="N35" s="5">
        <v>43766</v>
      </c>
      <c r="O35" s="5">
        <v>43769</v>
      </c>
      <c r="P35" s="30">
        <v>58254.5</v>
      </c>
      <c r="Q35" s="2">
        <v>0.21</v>
      </c>
      <c r="R35" s="2">
        <f t="shared" si="4"/>
        <v>12233.445</v>
      </c>
      <c r="S35" s="2">
        <f t="shared" si="5"/>
        <v>70487.945000000007</v>
      </c>
      <c r="T35" s="3">
        <v>43769</v>
      </c>
      <c r="U35" s="3">
        <v>43775</v>
      </c>
      <c r="V35" s="5">
        <v>43817</v>
      </c>
      <c r="W35" s="4" t="s">
        <v>184</v>
      </c>
      <c r="X35" s="2" t="s">
        <v>182</v>
      </c>
      <c r="Y35" s="2" t="s">
        <v>183</v>
      </c>
      <c r="Z35" s="2"/>
      <c r="AA35" s="2"/>
      <c r="AB35" s="2"/>
      <c r="AC35" s="2"/>
      <c r="AD35" s="22"/>
      <c r="AE35" s="23"/>
    </row>
    <row r="36" spans="1:31" s="27" customFormat="1" ht="54" customHeight="1" x14ac:dyDescent="0.2">
      <c r="A36" s="55">
        <v>334</v>
      </c>
      <c r="B36" s="20" t="s">
        <v>70</v>
      </c>
      <c r="C36" s="2" t="s">
        <v>71</v>
      </c>
      <c r="D36" s="4"/>
      <c r="E36" s="29"/>
      <c r="F36" s="2"/>
      <c r="G36" s="3">
        <v>43654</v>
      </c>
      <c r="H36" s="7">
        <v>43670</v>
      </c>
      <c r="I36" s="2"/>
      <c r="J36" s="2">
        <v>40000</v>
      </c>
      <c r="K36" s="3">
        <v>43671</v>
      </c>
      <c r="L36" s="7">
        <v>43710</v>
      </c>
      <c r="M36" s="2"/>
      <c r="N36" s="5"/>
      <c r="O36" s="5"/>
      <c r="P36" s="2"/>
      <c r="Q36" s="2">
        <v>0.21</v>
      </c>
      <c r="R36" s="2">
        <f t="shared" si="4"/>
        <v>0</v>
      </c>
      <c r="S36" s="2">
        <f t="shared" si="5"/>
        <v>0</v>
      </c>
      <c r="T36" s="3"/>
      <c r="U36" s="3"/>
      <c r="V36" s="4"/>
      <c r="W36" s="4"/>
      <c r="X36" s="2"/>
      <c r="Y36" s="2"/>
      <c r="Z36" s="2"/>
      <c r="AA36" s="2"/>
      <c r="AB36" s="2"/>
      <c r="AC36" s="2"/>
      <c r="AD36" s="22"/>
      <c r="AE36" s="23"/>
    </row>
    <row r="37" spans="1:31" s="27" customFormat="1" ht="54" customHeight="1" x14ac:dyDescent="0.2">
      <c r="A37" s="20">
        <v>341</v>
      </c>
      <c r="B37" s="20" t="s">
        <v>236</v>
      </c>
      <c r="C37" s="2" t="s">
        <v>145</v>
      </c>
      <c r="D37" s="4">
        <v>504658</v>
      </c>
      <c r="E37" s="29">
        <v>210019752</v>
      </c>
      <c r="F37" s="2">
        <v>3200024743</v>
      </c>
      <c r="G37" s="3">
        <v>43656</v>
      </c>
      <c r="H37" s="7">
        <v>43658</v>
      </c>
      <c r="I37" s="2"/>
      <c r="J37" s="2">
        <v>37000</v>
      </c>
      <c r="K37" s="3">
        <v>43662</v>
      </c>
      <c r="L37" s="7">
        <v>43710</v>
      </c>
      <c r="M37" s="2"/>
      <c r="N37" s="5">
        <v>43739</v>
      </c>
      <c r="O37" s="5">
        <v>43752</v>
      </c>
      <c r="P37" s="2">
        <v>20900</v>
      </c>
      <c r="Q37" s="2">
        <v>0.21</v>
      </c>
      <c r="R37" s="2">
        <f t="shared" si="4"/>
        <v>4389</v>
      </c>
      <c r="S37" s="2">
        <f t="shared" si="5"/>
        <v>25289</v>
      </c>
      <c r="T37" s="3">
        <v>43753</v>
      </c>
      <c r="U37" s="3">
        <v>43755</v>
      </c>
      <c r="V37" s="5">
        <v>43760</v>
      </c>
      <c r="W37" s="4" t="s">
        <v>123</v>
      </c>
      <c r="X37" s="2" t="s">
        <v>136</v>
      </c>
      <c r="Y37" s="2" t="s">
        <v>137</v>
      </c>
      <c r="Z37" s="2"/>
      <c r="AA37" s="2" t="s">
        <v>123</v>
      </c>
      <c r="AB37" s="2"/>
      <c r="AC37" s="2"/>
      <c r="AD37" s="22"/>
      <c r="AE37" s="23"/>
    </row>
    <row r="38" spans="1:31" s="27" customFormat="1" ht="54" customHeight="1" x14ac:dyDescent="0.2">
      <c r="A38" s="20">
        <v>351</v>
      </c>
      <c r="B38" s="20" t="s">
        <v>237</v>
      </c>
      <c r="C38" s="2" t="s">
        <v>111</v>
      </c>
      <c r="D38" s="4">
        <v>503877</v>
      </c>
      <c r="E38" s="29">
        <v>210019753</v>
      </c>
      <c r="F38" s="2">
        <v>3200024710</v>
      </c>
      <c r="G38" s="3">
        <v>43654</v>
      </c>
      <c r="H38" s="7">
        <v>43656</v>
      </c>
      <c r="I38" s="2"/>
      <c r="J38" s="2">
        <v>59019.91</v>
      </c>
      <c r="K38" s="3">
        <v>43657</v>
      </c>
      <c r="L38" s="7">
        <v>43672</v>
      </c>
      <c r="M38" s="2"/>
      <c r="N38" s="5">
        <v>43677</v>
      </c>
      <c r="O38" s="5">
        <v>43714</v>
      </c>
      <c r="P38" s="2">
        <v>55089.4</v>
      </c>
      <c r="Q38" s="2">
        <v>0</v>
      </c>
      <c r="R38" s="2">
        <f t="shared" si="4"/>
        <v>0</v>
      </c>
      <c r="S38" s="2">
        <f t="shared" si="5"/>
        <v>55089.4</v>
      </c>
      <c r="T38" s="3">
        <v>43718</v>
      </c>
      <c r="U38" s="3">
        <v>43740</v>
      </c>
      <c r="V38" s="5">
        <v>43741</v>
      </c>
      <c r="W38" s="4" t="s">
        <v>123</v>
      </c>
      <c r="X38" s="2" t="s">
        <v>138</v>
      </c>
      <c r="Y38" s="2" t="s">
        <v>139</v>
      </c>
      <c r="Z38" s="2"/>
      <c r="AA38" s="2" t="s">
        <v>45</v>
      </c>
      <c r="AB38" s="2"/>
      <c r="AC38" s="2"/>
      <c r="AD38" s="22"/>
      <c r="AE38" s="23"/>
    </row>
    <row r="39" spans="1:31" s="27" customFormat="1" ht="64.5" customHeight="1" x14ac:dyDescent="0.2">
      <c r="A39" s="20">
        <v>385</v>
      </c>
      <c r="B39" s="20" t="s">
        <v>238</v>
      </c>
      <c r="C39" s="2" t="s">
        <v>112</v>
      </c>
      <c r="D39" s="4">
        <v>504623</v>
      </c>
      <c r="E39" s="29">
        <v>220002264</v>
      </c>
      <c r="F39" s="2">
        <v>3200024795</v>
      </c>
      <c r="G39" s="3">
        <v>43676</v>
      </c>
      <c r="H39" s="7">
        <v>43714</v>
      </c>
      <c r="I39" s="2"/>
      <c r="J39" s="2">
        <v>62000</v>
      </c>
      <c r="K39" s="3">
        <v>43724</v>
      </c>
      <c r="L39" s="7">
        <v>43734</v>
      </c>
      <c r="M39" s="2"/>
      <c r="N39" s="5">
        <v>43740</v>
      </c>
      <c r="O39" s="5">
        <v>43752</v>
      </c>
      <c r="P39" s="2">
        <v>62000</v>
      </c>
      <c r="Q39" s="2">
        <v>0</v>
      </c>
      <c r="R39" s="2">
        <f t="shared" si="4"/>
        <v>0</v>
      </c>
      <c r="S39" s="2">
        <f t="shared" si="5"/>
        <v>62000</v>
      </c>
      <c r="T39" s="3">
        <v>43753</v>
      </c>
      <c r="U39" s="3">
        <v>43755</v>
      </c>
      <c r="V39" s="5">
        <v>43760</v>
      </c>
      <c r="W39" s="4" t="s">
        <v>144</v>
      </c>
      <c r="X39" s="2" t="s">
        <v>142</v>
      </c>
      <c r="Y39" s="2" t="s">
        <v>143</v>
      </c>
      <c r="Z39" s="2"/>
      <c r="AA39" s="2"/>
      <c r="AB39" s="2"/>
      <c r="AC39" s="2"/>
      <c r="AD39" s="22"/>
      <c r="AE39" s="23"/>
    </row>
    <row r="40" spans="1:31" s="27" customFormat="1" ht="54" customHeight="1" x14ac:dyDescent="0.2">
      <c r="A40" s="56">
        <v>427</v>
      </c>
      <c r="B40" s="57" t="s">
        <v>239</v>
      </c>
      <c r="C40" s="31" t="s">
        <v>126</v>
      </c>
      <c r="D40" s="45"/>
      <c r="E40" s="35"/>
      <c r="F40" s="31"/>
      <c r="G40" s="32">
        <v>43752</v>
      </c>
      <c r="H40" s="48">
        <v>43755</v>
      </c>
      <c r="I40" s="31"/>
      <c r="J40" s="31"/>
      <c r="K40" s="32">
        <v>43756</v>
      </c>
      <c r="L40" s="48">
        <v>43787</v>
      </c>
      <c r="M40" s="31"/>
      <c r="N40" s="63"/>
      <c r="O40" s="63"/>
      <c r="P40" s="31"/>
      <c r="Q40" s="31"/>
      <c r="R40" s="31"/>
      <c r="S40" s="31"/>
      <c r="T40" s="32"/>
      <c r="U40" s="32"/>
      <c r="V40" s="45"/>
      <c r="W40" s="45"/>
      <c r="X40" s="58" t="s">
        <v>196</v>
      </c>
      <c r="Y40" s="31"/>
      <c r="Z40" s="31"/>
      <c r="AA40" s="31"/>
      <c r="AB40" s="31"/>
      <c r="AC40" s="31"/>
      <c r="AD40" s="31"/>
      <c r="AE40" s="26"/>
    </row>
    <row r="41" spans="1:31" s="33" customFormat="1" ht="54" customHeight="1" x14ac:dyDescent="0.2">
      <c r="A41" s="57">
        <v>440</v>
      </c>
      <c r="B41" s="57" t="s">
        <v>240</v>
      </c>
      <c r="C41" s="2" t="s">
        <v>140</v>
      </c>
      <c r="D41" s="41">
        <v>502585</v>
      </c>
      <c r="E41" s="36">
        <v>210019859</v>
      </c>
      <c r="F41" s="24">
        <v>3200024848</v>
      </c>
      <c r="G41" s="25">
        <v>43747</v>
      </c>
      <c r="H41" s="49">
        <v>43761</v>
      </c>
      <c r="I41" s="24"/>
      <c r="J41" s="24">
        <v>24185.43</v>
      </c>
      <c r="K41" s="25">
        <v>43763</v>
      </c>
      <c r="L41" s="49">
        <v>43773</v>
      </c>
      <c r="M41" s="24"/>
      <c r="N41" s="60">
        <v>43782</v>
      </c>
      <c r="O41" s="60">
        <v>43784</v>
      </c>
      <c r="P41" s="24">
        <v>19194.12</v>
      </c>
      <c r="Q41" s="24">
        <v>21</v>
      </c>
      <c r="R41" s="24">
        <v>4030.77</v>
      </c>
      <c r="S41" s="24">
        <v>23224.89</v>
      </c>
      <c r="T41" s="25">
        <v>43784</v>
      </c>
      <c r="U41" s="25">
        <v>43784</v>
      </c>
      <c r="V41" s="60">
        <v>43789</v>
      </c>
      <c r="W41" s="41" t="s">
        <v>164</v>
      </c>
      <c r="X41" s="24" t="s">
        <v>162</v>
      </c>
      <c r="Y41" s="24" t="s">
        <v>163</v>
      </c>
      <c r="Z41" s="24"/>
      <c r="AA41" s="24"/>
      <c r="AB41" s="24"/>
      <c r="AC41" s="24"/>
      <c r="AD41" s="24"/>
    </row>
    <row r="42" spans="1:31" s="27" customFormat="1" ht="54" customHeight="1" x14ac:dyDescent="0.2">
      <c r="A42" s="36">
        <v>453</v>
      </c>
      <c r="B42" s="24" t="s">
        <v>146</v>
      </c>
      <c r="C42" s="24" t="s">
        <v>147</v>
      </c>
      <c r="D42" s="46">
        <v>503921</v>
      </c>
      <c r="E42" s="39">
        <v>210019926</v>
      </c>
      <c r="F42" s="40">
        <v>3200024995</v>
      </c>
      <c r="G42" s="38">
        <v>43769</v>
      </c>
      <c r="H42" s="50">
        <v>43774</v>
      </c>
      <c r="I42" s="40"/>
      <c r="J42" s="40">
        <v>52500</v>
      </c>
      <c r="K42" s="38">
        <v>43774</v>
      </c>
      <c r="L42" s="50">
        <v>43784</v>
      </c>
      <c r="M42" s="40"/>
      <c r="N42" s="64">
        <v>43809</v>
      </c>
      <c r="O42" s="64">
        <v>43816</v>
      </c>
      <c r="P42" s="59">
        <v>52500</v>
      </c>
      <c r="Q42" s="40">
        <v>0</v>
      </c>
      <c r="R42" s="40">
        <v>0</v>
      </c>
      <c r="S42" s="42">
        <v>52500</v>
      </c>
      <c r="T42" s="38">
        <v>43817</v>
      </c>
      <c r="U42" s="38">
        <v>43818</v>
      </c>
      <c r="V42" s="64">
        <v>43818</v>
      </c>
      <c r="W42" s="46"/>
      <c r="X42" s="24" t="s">
        <v>195</v>
      </c>
      <c r="Y42" s="40" t="s">
        <v>248</v>
      </c>
      <c r="Z42" s="40"/>
      <c r="AA42" s="40"/>
      <c r="AB42" s="40"/>
      <c r="AC42" s="40"/>
      <c r="AD42" s="40"/>
      <c r="AE42" s="26"/>
    </row>
    <row r="43" spans="1:31" s="33" customFormat="1" ht="58.5" customHeight="1" x14ac:dyDescent="0.2">
      <c r="A43" s="36">
        <v>455</v>
      </c>
      <c r="B43" s="24" t="s">
        <v>189</v>
      </c>
      <c r="C43" s="2" t="s">
        <v>148</v>
      </c>
      <c r="D43" s="41">
        <v>504409</v>
      </c>
      <c r="E43" s="36">
        <v>210019889</v>
      </c>
      <c r="F43" s="24">
        <v>3200024840</v>
      </c>
      <c r="G43" s="25">
        <v>43755</v>
      </c>
      <c r="H43" s="49">
        <v>43759</v>
      </c>
      <c r="I43" s="24"/>
      <c r="J43" s="24">
        <v>35000</v>
      </c>
      <c r="K43" s="25">
        <v>43760</v>
      </c>
      <c r="L43" s="49">
        <v>43775</v>
      </c>
      <c r="M43" s="24"/>
      <c r="N43" s="60">
        <v>43782</v>
      </c>
      <c r="O43" s="60">
        <v>43784</v>
      </c>
      <c r="P43" s="24">
        <v>34985</v>
      </c>
      <c r="Q43" s="24">
        <v>21</v>
      </c>
      <c r="R43" s="24">
        <v>7346.85</v>
      </c>
      <c r="S43" s="24">
        <v>42331.85</v>
      </c>
      <c r="T43" s="25">
        <v>43784</v>
      </c>
      <c r="U43" s="25">
        <v>43788</v>
      </c>
      <c r="V43" s="60">
        <v>43790</v>
      </c>
      <c r="W43" s="41" t="s">
        <v>165</v>
      </c>
      <c r="X43" s="24" t="s">
        <v>166</v>
      </c>
      <c r="Y43" s="24" t="s">
        <v>167</v>
      </c>
      <c r="Z43" s="24"/>
      <c r="AA43" s="24"/>
      <c r="AB43" s="24"/>
      <c r="AC43" s="24"/>
      <c r="AD43" s="24"/>
    </row>
    <row r="44" spans="1:31" ht="53.25" customHeight="1" x14ac:dyDescent="0.2">
      <c r="A44" s="39">
        <v>456</v>
      </c>
      <c r="B44" s="24" t="s">
        <v>149</v>
      </c>
      <c r="C44" s="24" t="s">
        <v>150</v>
      </c>
      <c r="D44" s="46">
        <v>500340</v>
      </c>
      <c r="E44" s="39">
        <v>210019879</v>
      </c>
      <c r="F44" s="40">
        <v>3200024813</v>
      </c>
      <c r="G44" s="38">
        <v>43752</v>
      </c>
      <c r="H44" s="50">
        <v>43755</v>
      </c>
      <c r="I44" s="40"/>
      <c r="J44" s="43">
        <v>63360</v>
      </c>
      <c r="K44" s="38">
        <v>43755</v>
      </c>
      <c r="L44" s="50">
        <v>43766</v>
      </c>
      <c r="M44" s="40"/>
      <c r="N44" s="64">
        <v>43766</v>
      </c>
      <c r="O44" s="60">
        <v>43769</v>
      </c>
      <c r="P44" s="42">
        <v>63360</v>
      </c>
      <c r="Q44" s="40">
        <v>0</v>
      </c>
      <c r="R44" s="40">
        <v>0</v>
      </c>
      <c r="S44" s="42">
        <v>63360</v>
      </c>
      <c r="T44" s="38">
        <v>43773</v>
      </c>
      <c r="U44" s="38">
        <v>43773</v>
      </c>
      <c r="V44" s="64">
        <v>43774</v>
      </c>
      <c r="W44" s="46" t="s">
        <v>161</v>
      </c>
      <c r="X44" s="40" t="s">
        <v>159</v>
      </c>
      <c r="Y44" s="40" t="s">
        <v>160</v>
      </c>
      <c r="Z44" s="40"/>
      <c r="AA44" s="40"/>
      <c r="AB44" s="40"/>
      <c r="AC44" s="40"/>
      <c r="AD44" s="40"/>
    </row>
    <row r="45" spans="1:31" ht="53.25" customHeight="1" x14ac:dyDescent="0.2">
      <c r="A45" s="36">
        <v>490</v>
      </c>
      <c r="B45" s="24" t="s">
        <v>190</v>
      </c>
      <c r="C45" s="24" t="s">
        <v>151</v>
      </c>
      <c r="D45" s="41">
        <v>504674</v>
      </c>
      <c r="E45" s="36">
        <v>210019925</v>
      </c>
      <c r="F45" s="24">
        <v>3200024786</v>
      </c>
      <c r="G45" s="25">
        <v>43769</v>
      </c>
      <c r="H45" s="49">
        <v>43774</v>
      </c>
      <c r="I45" s="24"/>
      <c r="J45" s="24">
        <v>80000</v>
      </c>
      <c r="K45" s="25">
        <v>43769</v>
      </c>
      <c r="L45" s="49">
        <v>43780</v>
      </c>
      <c r="M45" s="24"/>
      <c r="N45" s="60">
        <v>43773</v>
      </c>
      <c r="O45" s="60">
        <v>43774</v>
      </c>
      <c r="P45" s="24">
        <v>80000</v>
      </c>
      <c r="Q45" s="24">
        <v>0</v>
      </c>
      <c r="R45" s="24">
        <v>0</v>
      </c>
      <c r="S45" s="24">
        <v>80000</v>
      </c>
      <c r="T45" s="25">
        <v>43774</v>
      </c>
      <c r="U45" s="15">
        <v>43774</v>
      </c>
      <c r="V45" s="5">
        <v>43774</v>
      </c>
      <c r="W45" s="41" t="s">
        <v>158</v>
      </c>
      <c r="X45" s="24" t="s">
        <v>157</v>
      </c>
      <c r="Y45" s="44">
        <v>58500325</v>
      </c>
      <c r="Z45" s="24"/>
      <c r="AA45" s="24"/>
      <c r="AB45" s="24"/>
      <c r="AC45" s="24"/>
      <c r="AD45" s="24"/>
    </row>
    <row r="46" spans="1:31" ht="53.25" customHeight="1" x14ac:dyDescent="0.2">
      <c r="A46" s="36">
        <v>495</v>
      </c>
      <c r="B46" s="24" t="s">
        <v>191</v>
      </c>
      <c r="C46" s="57" t="s">
        <v>152</v>
      </c>
      <c r="D46" s="57">
        <v>504695</v>
      </c>
      <c r="E46" s="57" t="s">
        <v>256</v>
      </c>
      <c r="F46" s="57" t="s">
        <v>257</v>
      </c>
      <c r="G46" s="61">
        <v>43781</v>
      </c>
      <c r="H46" s="61">
        <v>43784</v>
      </c>
      <c r="I46" s="57"/>
      <c r="J46" s="57">
        <v>15986</v>
      </c>
      <c r="K46" s="61">
        <v>43790</v>
      </c>
      <c r="L46" s="61">
        <v>43804</v>
      </c>
      <c r="M46" s="57"/>
      <c r="N46" s="61">
        <v>43825</v>
      </c>
      <c r="O46" s="61">
        <v>43825</v>
      </c>
      <c r="P46" s="57">
        <v>14221.562</v>
      </c>
      <c r="Q46" s="57">
        <v>21</v>
      </c>
      <c r="R46" s="57">
        <v>2986.52</v>
      </c>
      <c r="S46" s="57">
        <v>17208.04</v>
      </c>
      <c r="T46" s="61">
        <v>43825</v>
      </c>
      <c r="U46" s="61">
        <v>43826</v>
      </c>
      <c r="V46" s="61">
        <v>43829</v>
      </c>
      <c r="W46" s="57" t="s">
        <v>260</v>
      </c>
      <c r="X46" s="57" t="s">
        <v>253</v>
      </c>
      <c r="Y46" s="57" t="s">
        <v>254</v>
      </c>
      <c r="Z46" s="24"/>
      <c r="AA46" s="24"/>
      <c r="AB46" s="24"/>
      <c r="AC46" s="24"/>
      <c r="AD46" s="24"/>
    </row>
    <row r="47" spans="1:31" ht="53.25" customHeight="1" x14ac:dyDescent="0.2">
      <c r="A47" s="36">
        <v>496</v>
      </c>
      <c r="B47" s="24" t="s">
        <v>153</v>
      </c>
      <c r="C47" s="24" t="s">
        <v>154</v>
      </c>
      <c r="D47" s="41">
        <v>501187</v>
      </c>
      <c r="E47" s="36">
        <v>210019948</v>
      </c>
      <c r="F47" s="24">
        <v>3200024950</v>
      </c>
      <c r="G47" s="25">
        <v>43781</v>
      </c>
      <c r="H47" s="49">
        <v>43784</v>
      </c>
      <c r="I47" s="24"/>
      <c r="J47" s="24">
        <v>25100</v>
      </c>
      <c r="K47" s="25">
        <v>43789</v>
      </c>
      <c r="L47" s="49">
        <v>43804</v>
      </c>
      <c r="M47" s="24"/>
      <c r="N47" s="60">
        <v>43810</v>
      </c>
      <c r="O47" s="60">
        <v>43816</v>
      </c>
      <c r="P47" s="24">
        <v>22394</v>
      </c>
      <c r="Q47" s="24">
        <v>21</v>
      </c>
      <c r="R47" s="24">
        <v>4702.74</v>
      </c>
      <c r="S47" s="24">
        <v>27096.74</v>
      </c>
      <c r="T47" s="25">
        <v>43817</v>
      </c>
      <c r="U47" s="25">
        <v>43822</v>
      </c>
      <c r="V47" s="65">
        <v>43829</v>
      </c>
      <c r="W47" s="60">
        <v>43826</v>
      </c>
      <c r="X47" s="24" t="s">
        <v>241</v>
      </c>
      <c r="Y47" s="24" t="s">
        <v>242</v>
      </c>
      <c r="Z47" s="24"/>
      <c r="AA47" s="24"/>
      <c r="AB47" s="24"/>
      <c r="AC47" s="24"/>
      <c r="AD47" s="24"/>
    </row>
    <row r="48" spans="1:31" ht="53.25" customHeight="1" x14ac:dyDescent="0.2">
      <c r="A48" s="36">
        <v>499</v>
      </c>
      <c r="B48" s="24" t="s">
        <v>192</v>
      </c>
      <c r="C48" s="24" t="s">
        <v>155</v>
      </c>
      <c r="D48" s="41">
        <v>504683</v>
      </c>
      <c r="E48" s="24">
        <v>220002284</v>
      </c>
      <c r="F48" s="67">
        <v>3200024934</v>
      </c>
      <c r="G48" s="25">
        <v>43797</v>
      </c>
      <c r="H48" s="49">
        <v>43798</v>
      </c>
      <c r="I48" s="24"/>
      <c r="J48" s="24">
        <v>40000</v>
      </c>
      <c r="K48" s="25">
        <v>43798</v>
      </c>
      <c r="L48" s="49">
        <v>43808</v>
      </c>
      <c r="M48" s="24"/>
      <c r="N48" s="60">
        <v>43779</v>
      </c>
      <c r="O48" s="60">
        <v>43810</v>
      </c>
      <c r="P48" s="24">
        <v>40000</v>
      </c>
      <c r="Q48" s="24">
        <v>21</v>
      </c>
      <c r="R48" s="24">
        <v>8400</v>
      </c>
      <c r="S48" s="24">
        <v>48400</v>
      </c>
      <c r="T48" s="25">
        <v>43817</v>
      </c>
      <c r="U48" s="25">
        <v>43810</v>
      </c>
      <c r="V48" s="60">
        <v>43818</v>
      </c>
      <c r="W48" s="41" t="s">
        <v>188</v>
      </c>
      <c r="X48" s="24" t="s">
        <v>250</v>
      </c>
      <c r="Y48" s="24" t="s">
        <v>249</v>
      </c>
      <c r="Z48" s="24"/>
      <c r="AA48" s="24"/>
      <c r="AB48" s="24"/>
      <c r="AC48" s="24"/>
      <c r="AD48" s="24"/>
    </row>
    <row r="49" spans="1:30" ht="92.25" customHeight="1" x14ac:dyDescent="0.2">
      <c r="A49" s="36">
        <v>530</v>
      </c>
      <c r="B49" s="24" t="s">
        <v>193</v>
      </c>
      <c r="C49" s="24" t="s">
        <v>168</v>
      </c>
      <c r="D49" s="41">
        <v>500821</v>
      </c>
      <c r="E49" s="36">
        <v>210019966</v>
      </c>
      <c r="F49" s="24">
        <v>3200024976</v>
      </c>
      <c r="G49" s="25">
        <v>43781</v>
      </c>
      <c r="H49" s="49">
        <v>43798</v>
      </c>
      <c r="I49" s="24"/>
      <c r="J49" s="24">
        <v>30976</v>
      </c>
      <c r="K49" s="60">
        <v>43803</v>
      </c>
      <c r="L49" s="60">
        <v>43813</v>
      </c>
      <c r="M49" s="24"/>
      <c r="N49" s="60">
        <v>43823</v>
      </c>
      <c r="O49" s="60">
        <v>43825</v>
      </c>
      <c r="P49" s="24">
        <v>25181.77</v>
      </c>
      <c r="Q49" s="24">
        <v>21</v>
      </c>
      <c r="R49" s="24">
        <v>5288.18</v>
      </c>
      <c r="S49" s="24">
        <v>30469.95</v>
      </c>
      <c r="T49" s="25">
        <v>43829</v>
      </c>
      <c r="U49" s="60">
        <v>43825</v>
      </c>
      <c r="V49" s="60">
        <v>43839</v>
      </c>
      <c r="W49" s="10" t="s">
        <v>258</v>
      </c>
      <c r="X49" s="24" t="s">
        <v>197</v>
      </c>
      <c r="Y49" s="24" t="s">
        <v>251</v>
      </c>
      <c r="Z49" s="24"/>
      <c r="AA49" s="24"/>
      <c r="AB49" s="24"/>
      <c r="AC49" s="24"/>
      <c r="AD49" s="24"/>
    </row>
    <row r="50" spans="1:30" ht="79.5" customHeight="1" thickBot="1" x14ac:dyDescent="0.25">
      <c r="A50" s="36">
        <v>575</v>
      </c>
      <c r="B50" s="24" t="s">
        <v>194</v>
      </c>
      <c r="C50" s="24" t="s">
        <v>185</v>
      </c>
      <c r="D50" s="41">
        <v>504676</v>
      </c>
      <c r="E50" s="36">
        <v>220002285</v>
      </c>
      <c r="F50" s="24">
        <v>3200024991</v>
      </c>
      <c r="G50" s="25">
        <v>43804</v>
      </c>
      <c r="H50" s="49">
        <v>43810</v>
      </c>
      <c r="I50" s="24"/>
      <c r="J50" s="24">
        <v>24000</v>
      </c>
      <c r="K50" s="49" t="s">
        <v>198</v>
      </c>
      <c r="L50" s="49"/>
      <c r="M50" s="24"/>
      <c r="N50" s="60"/>
      <c r="O50" s="60">
        <v>43839</v>
      </c>
      <c r="P50" s="24">
        <v>24000</v>
      </c>
      <c r="Q50" s="24">
        <v>0</v>
      </c>
      <c r="R50" s="24">
        <v>0</v>
      </c>
      <c r="S50" s="24">
        <v>24000</v>
      </c>
      <c r="T50" s="60">
        <v>43839</v>
      </c>
      <c r="U50" s="49" t="s">
        <v>199</v>
      </c>
      <c r="V50" s="60">
        <v>43839</v>
      </c>
      <c r="W50" s="60">
        <v>43477</v>
      </c>
      <c r="X50" s="24" t="s">
        <v>200</v>
      </c>
      <c r="Y50" s="24" t="s">
        <v>201</v>
      </c>
      <c r="Z50" s="24"/>
      <c r="AA50" s="24"/>
      <c r="AB50" s="24"/>
      <c r="AC50" s="24"/>
      <c r="AD50" s="24"/>
    </row>
    <row r="51" spans="1:30" ht="21" customHeight="1" x14ac:dyDescent="0.2">
      <c r="H51" s="78" t="s">
        <v>243</v>
      </c>
      <c r="I51" s="79"/>
      <c r="J51" s="79"/>
      <c r="K51" s="79"/>
      <c r="L51" s="80"/>
    </row>
    <row r="52" spans="1:30" ht="19.5" customHeight="1" x14ac:dyDescent="0.2">
      <c r="H52" s="68" t="s">
        <v>244</v>
      </c>
      <c r="I52" s="69"/>
      <c r="J52" s="70"/>
      <c r="K52" s="71"/>
      <c r="L52" s="72"/>
    </row>
    <row r="53" spans="1:30" ht="16.5" customHeight="1" thickBot="1" x14ac:dyDescent="0.25">
      <c r="H53" s="73" t="s">
        <v>245</v>
      </c>
      <c r="I53" s="74"/>
      <c r="J53" s="75"/>
      <c r="K53" s="76"/>
      <c r="L53" s="77"/>
    </row>
  </sheetData>
  <mergeCells count="1">
    <mergeCell ref="H51:L51"/>
  </mergeCells>
  <phoneticPr fontId="3" type="noConversion"/>
  <dataValidations count="1">
    <dataValidation type="textLength" operator="equal" allowBlank="1" showInputMessage="1" showErrorMessage="1" errorTitle="Número de caracteres erróneo" error="El CIF debe contener nueve caracteres" sqref="Y8" xr:uid="{7A717827-07DD-4896-A4BB-6DC981B3A23F}">
      <formula1>9</formula1>
    </dataValidation>
  </dataValidations>
  <pageMargins left="0.70866141732283472" right="0.70866141732283472" top="0.74803149606299213" bottom="0.74803149606299213" header="0.31496062992125984" footer="0.31496062992125984"/>
  <pageSetup paperSize="8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Hoja1!_Hlk486515584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2020-05-16T10:09:45Z</dcterms:modified>
</cp:coreProperties>
</file>