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19_PORTAL TRANSPARENCIA\Presupuestos_PT_2019\"/>
    </mc:Choice>
  </mc:AlternateContent>
  <xr:revisionPtr revIDLastSave="0" documentId="13_ncr:1_{1E376EED-7473-4362-AFCA-7AAD5965E887}" xr6:coauthVersionLast="45" xr6:coauthVersionMax="45" xr10:uidLastSave="{00000000-0000-0000-0000-000000000000}"/>
  <bookViews>
    <workbookView xWindow="-120" yWindow="-120" windowWidth="24240" windowHeight="13140" activeTab="1" xr2:uid="{FB9E1E83-506C-42B4-A837-09EDA7248A42}"/>
  </bookViews>
  <sheets>
    <sheet name="Execu. Ppto. Desp. 11_2019" sheetId="1" r:id="rId1"/>
    <sheet name="Exec.ppto.ing. 11_2019 GVA" sheetId="2" r:id="rId2"/>
  </sheets>
  <externalReferences>
    <externalReference r:id="rId3"/>
  </externalReferences>
  <definedNames>
    <definedName name="_xlnm.Print_Area" localSheetId="1">'Exec.ppto.ing. 11_2019 GVA'!$A$1:$H$17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" l="1"/>
  <c r="D4" i="2"/>
  <c r="C4" i="2"/>
  <c r="F29" i="1"/>
  <c r="E29" i="1"/>
  <c r="D29" i="1"/>
  <c r="C4" i="1"/>
  <c r="C29" i="1" s="1"/>
  <c r="C19" i="2" l="1"/>
  <c r="D19" i="2"/>
  <c r="E19" i="2" l="1"/>
  <c r="F19" i="2"/>
</calcChain>
</file>

<file path=xl/sharedStrings.xml><?xml version="1.0" encoding="utf-8"?>
<sst xmlns="http://schemas.openxmlformats.org/spreadsheetml/2006/main" count="69" uniqueCount="57">
  <si>
    <t>DESAGREGACIÓ PER CAPÍTOLS DE DESPESA</t>
  </si>
  <si>
    <t>(En milers d'euros)</t>
  </si>
  <si>
    <t>Aplicació econòmica</t>
  </si>
  <si>
    <t>Denominació econòmica del crèdit</t>
  </si>
  <si>
    <t>Import executat Acum Nov 2019</t>
  </si>
  <si>
    <t>Diferència Ppto  vs. execució exercici 2019</t>
  </si>
  <si>
    <t>Grau d'execució</t>
  </si>
  <si>
    <r>
      <t xml:space="preserve">Retribucions bàsiques </t>
    </r>
    <r>
      <rPr>
        <b/>
        <sz val="11"/>
        <color rgb="FFFF0000"/>
        <rFont val="Arial"/>
        <family val="2"/>
      </rPr>
      <t>(1)</t>
    </r>
  </si>
  <si>
    <t>Altre personal</t>
  </si>
  <si>
    <t>Quotes socials</t>
  </si>
  <si>
    <t>TOTAL CAPÍTOL I</t>
  </si>
  <si>
    <t>Arrendaments d'edificis i altres construccions</t>
  </si>
  <si>
    <t>Maquinària, instal·lacions i utillatge</t>
  </si>
  <si>
    <t>Subministraments</t>
  </si>
  <si>
    <t>Transports</t>
  </si>
  <si>
    <t>Primes d'assegurances</t>
  </si>
  <si>
    <t>Despeses diverses</t>
  </si>
  <si>
    <t>Treballs realizats per altres empreses i professionals</t>
  </si>
  <si>
    <t>Altres</t>
  </si>
  <si>
    <t>Dotació financiera</t>
  </si>
  <si>
    <t>TOTAL CAPÍTOL II</t>
  </si>
  <si>
    <t>Interessos</t>
  </si>
  <si>
    <t>Altres despeses financeres</t>
  </si>
  <si>
    <t>TOTAL CAPÍTOL III</t>
  </si>
  <si>
    <t>A institucions i organismes sense fins de lucre</t>
  </si>
  <si>
    <t>TOTAL CAPÍTOL IV</t>
  </si>
  <si>
    <t>TOTAL CAPÍTOLS</t>
  </si>
  <si>
    <t>Maquinària, intal·lacions i utillatge</t>
  </si>
  <si>
    <t>Mobiliari i béns</t>
  </si>
  <si>
    <t>Altre inmobilitzat material</t>
  </si>
  <si>
    <t>Propietat industrial</t>
  </si>
  <si>
    <t>Aplicacions informàtiques</t>
  </si>
  <si>
    <t>TOTAL CAPÍTOL VI</t>
  </si>
  <si>
    <r>
      <rPr>
        <b/>
        <sz val="10"/>
        <color indexed="10"/>
        <rFont val="Arial"/>
        <family val="2"/>
      </rPr>
      <t>(1)</t>
    </r>
    <r>
      <rPr>
        <sz val="10"/>
        <rFont val="Arial"/>
        <family val="2"/>
      </rPr>
      <t xml:space="preserve"> Inclou increment de subvenció autoritzat a 05/03/2019.</t>
    </r>
  </si>
  <si>
    <t>DETALL D'INGRESSOS AFECTES A PROGRAMES</t>
  </si>
  <si>
    <t>Cód. Ing.</t>
  </si>
  <si>
    <t>Origen/Destinació del finançament</t>
  </si>
  <si>
    <t>VENDA D'ENTRADES</t>
  </si>
  <si>
    <t>Entrades</t>
  </si>
  <si>
    <t>ALTRES INGRESSOS</t>
  </si>
  <si>
    <t>Altres ingressos</t>
  </si>
  <si>
    <t>Patrocinadors</t>
  </si>
  <si>
    <t>DE CULTURA</t>
  </si>
  <si>
    <t>Finançament operacions corrents</t>
  </si>
  <si>
    <t>DE LA CONSELLERÍA A QUÈ ESTÀ ADSCRIT</t>
  </si>
  <si>
    <r>
      <t xml:space="preserve">Finançament operacions corrents </t>
    </r>
    <r>
      <rPr>
        <b/>
        <sz val="11"/>
        <color rgb="FFFF0000"/>
        <rFont val="Arial"/>
        <family val="2"/>
      </rPr>
      <t>(1)</t>
    </r>
  </si>
  <si>
    <t>INTERESSOS DE COMPTES CORRENTS</t>
  </si>
  <si>
    <t>Interessos de depòsits</t>
  </si>
  <si>
    <t>LLOGER DE LOCALS</t>
  </si>
  <si>
    <t>Rendes d'immobles</t>
  </si>
  <si>
    <t>TOTAL</t>
  </si>
  <si>
    <t>Data d'emissió:</t>
  </si>
  <si>
    <t>Òrgan emisor:</t>
  </si>
  <si>
    <t>Departament de comptabilitat i finances</t>
  </si>
  <si>
    <t>Periodicitat:</t>
  </si>
  <si>
    <t>Mensual</t>
  </si>
  <si>
    <t>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</si>
</sst>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name val="Arial"/>
    </font>
    <font>
      <b/>
      <sz val="10"/>
      <color indexed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4" fontId="4" fillId="0" borderId="6" xfId="0" applyNumberFormat="1" applyFont="1" applyBorder="1"/>
    <xf numFmtId="4" fontId="4" fillId="0" borderId="7" xfId="0" applyNumberFormat="1" applyFont="1" applyBorder="1"/>
    <xf numFmtId="10" fontId="4" fillId="0" borderId="7" xfId="0" applyNumberFormat="1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4" fillId="0" borderId="9" xfId="0" applyNumberFormat="1" applyFont="1" applyBorder="1"/>
    <xf numFmtId="4" fontId="4" fillId="0" borderId="10" xfId="0" applyNumberFormat="1" applyFont="1" applyBorder="1"/>
    <xf numFmtId="10" fontId="4" fillId="0" borderId="10" xfId="0" applyNumberFormat="1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2" xfId="0" applyNumberFormat="1" applyFont="1" applyBorder="1"/>
    <xf numFmtId="4" fontId="4" fillId="0" borderId="13" xfId="0" applyNumberFormat="1" applyFont="1" applyBorder="1"/>
    <xf numFmtId="10" fontId="4" fillId="0" borderId="1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4" fontId="3" fillId="0" borderId="4" xfId="0" applyNumberFormat="1" applyFont="1" applyBorder="1"/>
    <xf numFmtId="10" fontId="3" fillId="0" borderId="4" xfId="0" applyNumberFormat="1" applyFont="1" applyBorder="1"/>
    <xf numFmtId="0" fontId="6" fillId="0" borderId="0" xfId="0" applyFont="1"/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4" fontId="4" fillId="0" borderId="15" xfId="0" applyNumberFormat="1" applyFont="1" applyBorder="1"/>
    <xf numFmtId="4" fontId="4" fillId="0" borderId="16" xfId="0" applyNumberFormat="1" applyFont="1" applyBorder="1"/>
    <xf numFmtId="10" fontId="4" fillId="0" borderId="16" xfId="0" applyNumberFormat="1" applyFont="1" applyBorder="1"/>
    <xf numFmtId="10" fontId="0" fillId="0" borderId="0" xfId="0" applyNumberFormat="1"/>
    <xf numFmtId="0" fontId="7" fillId="0" borderId="1" xfId="0" quotePrefix="1" applyFont="1" applyBorder="1" applyAlignment="1">
      <alignment horizontal="center" vertical="center" wrapText="1"/>
    </xf>
    <xf numFmtId="4" fontId="8" fillId="0" borderId="0" xfId="0" applyNumberFormat="1" applyFont="1"/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10" fontId="3" fillId="3" borderId="16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2" fontId="4" fillId="0" borderId="5" xfId="0" applyNumberFormat="1" applyFont="1" applyBorder="1"/>
    <xf numFmtId="10" fontId="4" fillId="0" borderId="5" xfId="1" applyNumberFormat="1" applyFont="1" applyBorder="1"/>
    <xf numFmtId="0" fontId="4" fillId="0" borderId="8" xfId="0" applyFont="1" applyBorder="1"/>
    <xf numFmtId="2" fontId="4" fillId="0" borderId="8" xfId="0" applyNumberFormat="1" applyFont="1" applyBorder="1"/>
    <xf numFmtId="10" fontId="4" fillId="0" borderId="8" xfId="1" applyNumberFormat="1" applyFont="1" applyBorder="1"/>
    <xf numFmtId="0" fontId="4" fillId="0" borderId="11" xfId="0" applyFont="1" applyBorder="1"/>
    <xf numFmtId="4" fontId="4" fillId="0" borderId="11" xfId="0" applyNumberFormat="1" applyFont="1" applyBorder="1"/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/>
    <xf numFmtId="2" fontId="4" fillId="0" borderId="17" xfId="0" applyNumberFormat="1" applyFont="1" applyBorder="1"/>
    <xf numFmtId="10" fontId="4" fillId="0" borderId="17" xfId="1" applyNumberFormat="1" applyFont="1" applyBorder="1"/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/>
    <xf numFmtId="4" fontId="3" fillId="0" borderId="19" xfId="0" applyNumberFormat="1" applyFont="1" applyBorder="1"/>
    <xf numFmtId="10" fontId="3" fillId="0" borderId="19" xfId="1" applyNumberFormat="1" applyFont="1" applyBorder="1"/>
    <xf numFmtId="0" fontId="4" fillId="0" borderId="0" xfId="0" applyFont="1"/>
    <xf numFmtId="10" fontId="4" fillId="0" borderId="0" xfId="1" applyNumberFormat="1" applyFont="1"/>
    <xf numFmtId="0" fontId="3" fillId="0" borderId="1" xfId="0" quotePrefix="1" applyFont="1" applyBorder="1" applyAlignment="1">
      <alignment horizontal="center" vertical="center" wrapText="1"/>
    </xf>
    <xf numFmtId="10" fontId="3" fillId="0" borderId="4" xfId="1" applyNumberFormat="1" applyFont="1" applyBorder="1"/>
    <xf numFmtId="0" fontId="0" fillId="0" borderId="0" xfId="0" quotePrefix="1"/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/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4" fontId="4" fillId="0" borderId="20" xfId="0" applyNumberFormat="1" applyFont="1" applyBorder="1"/>
    <xf numFmtId="4" fontId="4" fillId="0" borderId="21" xfId="0" applyNumberFormat="1" applyFont="1" applyBorder="1"/>
    <xf numFmtId="10" fontId="4" fillId="0" borderId="21" xfId="0" applyNumberFormat="1" applyFont="1" applyBorder="1"/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4" fontId="4" fillId="0" borderId="22" xfId="0" applyNumberFormat="1" applyFont="1" applyBorder="1"/>
    <xf numFmtId="4" fontId="4" fillId="0" borderId="23" xfId="0" applyNumberFormat="1" applyFont="1" applyBorder="1"/>
    <xf numFmtId="10" fontId="4" fillId="0" borderId="23" xfId="0" applyNumberFormat="1" applyFont="1" applyBorder="1"/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4" fontId="4" fillId="0" borderId="18" xfId="0" applyNumberFormat="1" applyFont="1" applyBorder="1"/>
    <xf numFmtId="4" fontId="4" fillId="0" borderId="19" xfId="0" applyNumberFormat="1" applyFont="1" applyBorder="1"/>
    <xf numFmtId="10" fontId="4" fillId="0" borderId="19" xfId="0" applyNumberFormat="1" applyFont="1" applyBorder="1"/>
    <xf numFmtId="0" fontId="7" fillId="0" borderId="0" xfId="0" applyFont="1" applyAlignment="1">
      <alignment horizontal="right"/>
    </xf>
    <xf numFmtId="4" fontId="7" fillId="0" borderId="0" xfId="0" applyNumberFormat="1" applyFont="1"/>
    <xf numFmtId="10" fontId="7" fillId="0" borderId="0" xfId="0" applyNumberFormat="1" applyFont="1"/>
    <xf numFmtId="0" fontId="1" fillId="2" borderId="0" xfId="0" applyFont="1" applyFill="1" applyAlignment="1">
      <alignment horizontal="center" vertical="top" wrapText="1"/>
    </xf>
    <xf numFmtId="0" fontId="11" fillId="0" borderId="0" xfId="0" applyFont="1" applyAlignment="1">
      <alignment horizontal="right"/>
    </xf>
    <xf numFmtId="17" fontId="11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ci&#243;n%20Presupuestos%202019%20GV_Inte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espeses Anual GVA 2019"/>
      <sheetName val="PPTO ing Anual GVA 2019"/>
      <sheetName val="Execu. Ppto. Desp. 01_2019"/>
      <sheetName val="Exec.ppto.ing. 01_2019 GVA"/>
      <sheetName val="Execu. Ppto. Desp. 02_2019 GVA"/>
      <sheetName val="Exec.ppto.ing. 02_2019 GVA"/>
      <sheetName val="Execu. Ppto. Desp. 03_2019"/>
      <sheetName val="Execu. Ppto. Desp. 03_2019 (2)"/>
      <sheetName val="Exec.ppto.ing. 03_2019 GVA (2)"/>
      <sheetName val="Exec.ppto.ing. 03_2019 GVA"/>
      <sheetName val="Execu. Ppto. Desp. 04_2019"/>
      <sheetName val="Exec.ppto.ing. 04_2019 GVA"/>
      <sheetName val="Execu. Ppto. Desp. 05_2019"/>
      <sheetName val="Exec.ppto.ing. 05_2019 GVA"/>
      <sheetName val="Execu. Ppto. Desp. 06_2019"/>
      <sheetName val="Exec.ppto.ing. 06_2019 GVA"/>
      <sheetName val="Execu. Ppto. Desp. 07_2019"/>
      <sheetName val="Exec.ppto.ing. 07_2019 GVA"/>
      <sheetName val="Execu. Ppto. Desp. 08_2019"/>
      <sheetName val="Exec.ppto.ing. 08_2019 GVA"/>
      <sheetName val="Execu. Ppto. Desp. 09_2019"/>
      <sheetName val="Exec.ppto.ing. 09_2019 GVA"/>
      <sheetName val="Execu. Ppto. Desp. 10_2019"/>
      <sheetName val="Exec.ppto.ing. 10_2019 GVA"/>
      <sheetName val="Execu. Ppto. Desp. 11_2019"/>
      <sheetName val="Exec.ppto.ing. 11_2019 GVA"/>
      <sheetName val="Execu. Ppto. Desp. 12_2019"/>
      <sheetName val="Exec.ppto.ing. 12_2019 GVA"/>
    </sheetNames>
    <sheetDataSet>
      <sheetData sheetId="0">
        <row r="4">
          <cell r="D4" t="str">
            <v>Import anual pressupost GV 2019</v>
          </cell>
        </row>
      </sheetData>
      <sheetData sheetId="1">
        <row r="4">
          <cell r="D4" t="str">
            <v>Import anual pressupost GV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F4" t="str">
            <v>Diferència Ppto  vs. execució exercici 2019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E4" t="str">
            <v>Import executat Acum Nov 2019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F65D9-D509-45BB-8839-81980F8D00A3}">
  <sheetPr>
    <pageSetUpPr fitToPage="1"/>
  </sheetPr>
  <dimension ref="A2:F42"/>
  <sheetViews>
    <sheetView workbookViewId="0">
      <pane xSplit="1" ySplit="4" topLeftCell="B23" activePane="bottomRight" state="frozen"/>
      <selection activeCell="D25" sqref="D25"/>
      <selection pane="topRight" activeCell="D25" sqref="D25"/>
      <selection pane="bottomLeft" activeCell="D25" sqref="D25"/>
      <selection pane="bottomRight" activeCell="D40" sqref="D40:E42"/>
    </sheetView>
  </sheetViews>
  <sheetFormatPr baseColWidth="10" defaultRowHeight="12.75" x14ac:dyDescent="0.2"/>
  <cols>
    <col min="1" max="1" width="14.140625" customWidth="1"/>
    <col min="2" max="2" width="62.140625" customWidth="1"/>
    <col min="3" max="3" width="17.28515625" customWidth="1"/>
    <col min="4" max="4" width="16.7109375" customWidth="1"/>
    <col min="5" max="5" width="16.85546875" bestFit="1" customWidth="1"/>
    <col min="6" max="6" width="14.28515625" customWidth="1"/>
  </cols>
  <sheetData>
    <row r="2" spans="1:6" ht="23.25" customHeight="1" x14ac:dyDescent="0.2">
      <c r="A2" s="79" t="s">
        <v>0</v>
      </c>
      <c r="B2" s="79"/>
      <c r="C2" s="79"/>
      <c r="D2" s="79"/>
      <c r="E2" s="79"/>
      <c r="F2" s="79"/>
    </row>
    <row r="3" spans="1:6" ht="17.25" customHeight="1" thickBot="1" x14ac:dyDescent="0.25">
      <c r="C3" s="1" t="s">
        <v>1</v>
      </c>
    </row>
    <row r="4" spans="1:6" ht="45" customHeight="1" thickBot="1" x14ac:dyDescent="0.25">
      <c r="A4" s="2" t="s">
        <v>2</v>
      </c>
      <c r="B4" s="2" t="s">
        <v>3</v>
      </c>
      <c r="C4" s="3" t="str">
        <f>+'[1]PPTO despeses Anual GVA 2019'!D4</f>
        <v>Import anual pressupost GV 2019</v>
      </c>
      <c r="D4" s="3" t="s">
        <v>4</v>
      </c>
      <c r="E4" s="4" t="s">
        <v>5</v>
      </c>
      <c r="F4" s="5" t="s">
        <v>6</v>
      </c>
    </row>
    <row r="5" spans="1:6" ht="15" x14ac:dyDescent="0.2">
      <c r="A5" s="6">
        <v>130</v>
      </c>
      <c r="B5" s="7" t="s">
        <v>7</v>
      </c>
      <c r="C5" s="8">
        <v>9332.0560000000005</v>
      </c>
      <c r="D5" s="8">
        <v>8092.9630700000007</v>
      </c>
      <c r="E5" s="9">
        <v>1239.0929299999998</v>
      </c>
      <c r="F5" s="10">
        <v>0.86722187157899611</v>
      </c>
    </row>
    <row r="6" spans="1:6" ht="14.25" x14ac:dyDescent="0.2">
      <c r="A6" s="11">
        <v>143</v>
      </c>
      <c r="B6" s="12" t="s">
        <v>8</v>
      </c>
      <c r="C6" s="13">
        <v>3359.52</v>
      </c>
      <c r="D6" s="13">
        <v>2285.1035499999998</v>
      </c>
      <c r="E6" s="14">
        <v>1074.4164500000002</v>
      </c>
      <c r="F6" s="15">
        <v>0.68018751190646276</v>
      </c>
    </row>
    <row r="7" spans="1:6" ht="15" thickBot="1" x14ac:dyDescent="0.25">
      <c r="A7" s="16">
        <v>160</v>
      </c>
      <c r="B7" s="17" t="s">
        <v>9</v>
      </c>
      <c r="C7" s="18">
        <v>2728.06</v>
      </c>
      <c r="D7" s="18">
        <v>2769.0092400000008</v>
      </c>
      <c r="E7" s="19">
        <v>-40.949240000000827</v>
      </c>
      <c r="F7" s="20">
        <v>1.0150103883345678</v>
      </c>
    </row>
    <row r="8" spans="1:6" s="25" customFormat="1" ht="15.75" thickBot="1" x14ac:dyDescent="0.3">
      <c r="A8" s="21"/>
      <c r="B8" s="22" t="s">
        <v>10</v>
      </c>
      <c r="C8" s="23">
        <v>15419.636</v>
      </c>
      <c r="D8" s="23">
        <v>13147.075860000003</v>
      </c>
      <c r="E8" s="23">
        <v>2272.5601399999978</v>
      </c>
      <c r="F8" s="24">
        <v>0.85261907998347053</v>
      </c>
    </row>
    <row r="9" spans="1:6" ht="14.25" x14ac:dyDescent="0.2">
      <c r="A9" s="6">
        <v>202</v>
      </c>
      <c r="B9" s="7" t="s">
        <v>11</v>
      </c>
      <c r="C9" s="8">
        <v>1149.8699999999999</v>
      </c>
      <c r="D9" s="8">
        <v>1296.74548</v>
      </c>
      <c r="E9" s="9">
        <v>-146.87548000000015</v>
      </c>
      <c r="F9" s="10">
        <v>1.1277322479932514</v>
      </c>
    </row>
    <row r="10" spans="1:6" ht="14.25" x14ac:dyDescent="0.2">
      <c r="A10" s="11">
        <v>213</v>
      </c>
      <c r="B10" s="12" t="s">
        <v>12</v>
      </c>
      <c r="C10" s="13">
        <v>2746.27</v>
      </c>
      <c r="D10" s="13">
        <v>2328.0244300000004</v>
      </c>
      <c r="E10" s="14">
        <v>418.24556999999959</v>
      </c>
      <c r="F10" s="15">
        <v>0.84770413324254368</v>
      </c>
    </row>
    <row r="11" spans="1:6" ht="14.25" x14ac:dyDescent="0.2">
      <c r="A11" s="11">
        <v>221</v>
      </c>
      <c r="B11" s="12" t="s">
        <v>13</v>
      </c>
      <c r="C11" s="13">
        <v>951.6</v>
      </c>
      <c r="D11" s="13">
        <v>912.69528000000003</v>
      </c>
      <c r="E11" s="14">
        <v>38.904719999999998</v>
      </c>
      <c r="F11" s="15">
        <v>0.95911651954602772</v>
      </c>
    </row>
    <row r="12" spans="1:6" ht="14.25" x14ac:dyDescent="0.2">
      <c r="A12" s="11">
        <v>223</v>
      </c>
      <c r="B12" s="12" t="s">
        <v>14</v>
      </c>
      <c r="C12" s="13">
        <v>189.8</v>
      </c>
      <c r="D12" s="13">
        <v>150.92764000000003</v>
      </c>
      <c r="E12" s="14">
        <v>38.872359999999986</v>
      </c>
      <c r="F12" s="15">
        <v>0.79519304531085366</v>
      </c>
    </row>
    <row r="13" spans="1:6" ht="14.25" x14ac:dyDescent="0.2">
      <c r="A13" s="11">
        <v>224</v>
      </c>
      <c r="B13" s="12" t="s">
        <v>15</v>
      </c>
      <c r="C13" s="13">
        <v>337.9</v>
      </c>
      <c r="D13" s="13">
        <v>295.13334999999995</v>
      </c>
      <c r="E13" s="14">
        <v>42.766650000000027</v>
      </c>
      <c r="F13" s="15">
        <v>0.87343400414323757</v>
      </c>
    </row>
    <row r="14" spans="1:6" ht="14.25" x14ac:dyDescent="0.2">
      <c r="A14" s="11">
        <v>226</v>
      </c>
      <c r="B14" s="12" t="s">
        <v>16</v>
      </c>
      <c r="C14" s="13">
        <v>1215.8399999999999</v>
      </c>
      <c r="D14" s="13">
        <v>1553.6211599999999</v>
      </c>
      <c r="E14" s="14">
        <v>-337.78116</v>
      </c>
      <c r="F14" s="15">
        <v>1.2778171140939598</v>
      </c>
    </row>
    <row r="15" spans="1:6" ht="14.25" x14ac:dyDescent="0.2">
      <c r="A15" s="11">
        <v>227</v>
      </c>
      <c r="B15" s="12" t="s">
        <v>17</v>
      </c>
      <c r="C15" s="13">
        <v>1426.44</v>
      </c>
      <c r="D15" s="13">
        <v>1588.9757299999999</v>
      </c>
      <c r="E15" s="14">
        <v>-162.53572999999983</v>
      </c>
      <c r="F15" s="15">
        <v>1.1139450169653122</v>
      </c>
    </row>
    <row r="16" spans="1:6" ht="14.25" x14ac:dyDescent="0.2">
      <c r="A16" s="11">
        <v>249</v>
      </c>
      <c r="B16" s="12" t="s">
        <v>18</v>
      </c>
      <c r="C16" s="13">
        <v>382.24</v>
      </c>
      <c r="D16" s="13">
        <v>338.89795000000004</v>
      </c>
      <c r="E16" s="14">
        <v>43.342049999999972</v>
      </c>
      <c r="F16" s="15">
        <v>0.88661037568020096</v>
      </c>
    </row>
    <row r="17" spans="1:6" ht="15" thickBot="1" x14ac:dyDescent="0.25">
      <c r="A17" s="16">
        <v>290</v>
      </c>
      <c r="B17" s="17" t="s">
        <v>19</v>
      </c>
      <c r="C17" s="18">
        <v>522.34</v>
      </c>
      <c r="D17" s="18">
        <v>407.52671999999995</v>
      </c>
      <c r="E17" s="19">
        <v>114.81328000000008</v>
      </c>
      <c r="F17" s="20">
        <v>0.78019435616648147</v>
      </c>
    </row>
    <row r="18" spans="1:6" s="25" customFormat="1" ht="15.75" thickBot="1" x14ac:dyDescent="0.3">
      <c r="A18" s="21"/>
      <c r="B18" s="22" t="s">
        <v>20</v>
      </c>
      <c r="C18" s="23">
        <v>8922.2999999999993</v>
      </c>
      <c r="D18" s="23">
        <v>8872.54774</v>
      </c>
      <c r="E18" s="23">
        <v>49.752259999999296</v>
      </c>
      <c r="F18" s="24">
        <v>0.99442383017831737</v>
      </c>
    </row>
    <row r="19" spans="1:6" ht="14.25" x14ac:dyDescent="0.2">
      <c r="A19" s="6">
        <v>310</v>
      </c>
      <c r="B19" s="7" t="s">
        <v>21</v>
      </c>
      <c r="C19" s="8">
        <v>0.27</v>
      </c>
      <c r="D19" s="8">
        <v>0</v>
      </c>
      <c r="E19" s="9">
        <v>0.27</v>
      </c>
      <c r="F19" s="10">
        <v>0</v>
      </c>
    </row>
    <row r="20" spans="1:6" ht="15" thickBot="1" x14ac:dyDescent="0.25">
      <c r="A20" s="16">
        <v>359</v>
      </c>
      <c r="B20" s="17" t="s">
        <v>22</v>
      </c>
      <c r="C20" s="18">
        <v>4.58</v>
      </c>
      <c r="D20" s="18">
        <v>2.52379</v>
      </c>
      <c r="E20" s="19">
        <v>2.0562100000000001</v>
      </c>
      <c r="F20" s="20">
        <v>0.55104585152838426</v>
      </c>
    </row>
    <row r="21" spans="1:6" s="25" customFormat="1" ht="15.75" thickBot="1" x14ac:dyDescent="0.3">
      <c r="A21" s="21"/>
      <c r="B21" s="22" t="s">
        <v>23</v>
      </c>
      <c r="C21" s="23">
        <v>4.8499999999999996</v>
      </c>
      <c r="D21" s="23">
        <v>2.52379</v>
      </c>
      <c r="E21" s="23">
        <v>2.3262099999999997</v>
      </c>
      <c r="F21" s="24">
        <v>0.52036907216494843</v>
      </c>
    </row>
    <row r="22" spans="1:6" ht="15" thickBot="1" x14ac:dyDescent="0.25">
      <c r="A22" s="26">
        <v>481</v>
      </c>
      <c r="B22" s="27" t="s">
        <v>24</v>
      </c>
      <c r="C22" s="28">
        <v>16.78</v>
      </c>
      <c r="D22" s="28">
        <v>11.299610000000001</v>
      </c>
      <c r="E22" s="29">
        <v>5.4803899999999999</v>
      </c>
      <c r="F22" s="30">
        <v>0.67339749702026219</v>
      </c>
    </row>
    <row r="23" spans="1:6" s="25" customFormat="1" ht="15.75" thickBot="1" x14ac:dyDescent="0.3">
      <c r="A23" s="21"/>
      <c r="B23" s="22" t="s">
        <v>25</v>
      </c>
      <c r="C23" s="23">
        <v>16.78</v>
      </c>
      <c r="D23" s="23">
        <v>11.299610000000001</v>
      </c>
      <c r="E23" s="23">
        <v>5.4803899999999999</v>
      </c>
      <c r="F23" s="24">
        <v>0.67339749702026219</v>
      </c>
    </row>
    <row r="24" spans="1:6" ht="13.5" thickBot="1" x14ac:dyDescent="0.25">
      <c r="F24" s="31"/>
    </row>
    <row r="25" spans="1:6" ht="16.5" thickBot="1" x14ac:dyDescent="0.3">
      <c r="B25" s="32" t="s">
        <v>26</v>
      </c>
      <c r="C25" s="23">
        <v>24363.565999999999</v>
      </c>
      <c r="D25" s="23">
        <v>22033.447</v>
      </c>
      <c r="E25" s="23">
        <v>2330.1189999999988</v>
      </c>
      <c r="F25" s="24">
        <v>0.90436051110087912</v>
      </c>
    </row>
    <row r="27" spans="1:6" x14ac:dyDescent="0.2">
      <c r="D27" s="33"/>
    </row>
    <row r="28" spans="1:6" ht="13.5" thickBot="1" x14ac:dyDescent="0.25"/>
    <row r="29" spans="1:6" ht="45.75" thickBot="1" x14ac:dyDescent="0.25">
      <c r="A29" s="34" t="s">
        <v>2</v>
      </c>
      <c r="B29" s="34" t="s">
        <v>3</v>
      </c>
      <c r="C29" s="35" t="str">
        <f>+C4</f>
        <v>Import anual pressupost GV 2019</v>
      </c>
      <c r="D29" s="35" t="str">
        <f>+D4</f>
        <v>Import executat Acum Nov 2019</v>
      </c>
      <c r="E29" s="36" t="str">
        <f>+E4</f>
        <v>Diferència Ppto  vs. execució exercici 2019</v>
      </c>
      <c r="F29" s="37" t="str">
        <f>+F4</f>
        <v>Grau d'execució</v>
      </c>
    </row>
    <row r="30" spans="1:6" ht="14.25" x14ac:dyDescent="0.2">
      <c r="A30" s="6">
        <v>623</v>
      </c>
      <c r="B30" s="38" t="s">
        <v>27</v>
      </c>
      <c r="C30" s="38">
        <v>233.88</v>
      </c>
      <c r="D30" s="39">
        <v>97.826949999999997</v>
      </c>
      <c r="E30" s="39">
        <v>136.05304999999998</v>
      </c>
      <c r="F30" s="40">
        <v>0.4182783906276723</v>
      </c>
    </row>
    <row r="31" spans="1:6" ht="14.25" x14ac:dyDescent="0.2">
      <c r="A31" s="11">
        <v>625</v>
      </c>
      <c r="B31" s="41" t="s">
        <v>28</v>
      </c>
      <c r="C31" s="41">
        <v>45.92</v>
      </c>
      <c r="D31" s="42">
        <v>11.488530000000001</v>
      </c>
      <c r="E31" s="42">
        <v>34.431470000000004</v>
      </c>
      <c r="F31" s="43">
        <v>0.25018575783972125</v>
      </c>
    </row>
    <row r="32" spans="1:6" ht="14.25" x14ac:dyDescent="0.2">
      <c r="A32" s="11">
        <v>628</v>
      </c>
      <c r="B32" s="41" t="s">
        <v>29</v>
      </c>
      <c r="C32" s="41">
        <v>46.92</v>
      </c>
      <c r="D32" s="42">
        <v>69.406180000000006</v>
      </c>
      <c r="E32" s="42">
        <v>-22.486180000000004</v>
      </c>
      <c r="F32" s="43">
        <v>1.4792450980392158</v>
      </c>
    </row>
    <row r="33" spans="1:6" ht="14.25" x14ac:dyDescent="0.2">
      <c r="A33" s="16">
        <v>642</v>
      </c>
      <c r="B33" s="44" t="s">
        <v>30</v>
      </c>
      <c r="C33" s="45">
        <v>0</v>
      </c>
      <c r="D33" s="45">
        <v>0.77603999999999995</v>
      </c>
      <c r="E33" s="42">
        <v>-0.77603999999999995</v>
      </c>
      <c r="F33" s="43" t="e">
        <v>#DIV/0!</v>
      </c>
    </row>
    <row r="34" spans="1:6" ht="15" thickBot="1" x14ac:dyDescent="0.25">
      <c r="A34" s="46">
        <v>645</v>
      </c>
      <c r="B34" s="47" t="s">
        <v>31</v>
      </c>
      <c r="C34" s="47">
        <v>31.6</v>
      </c>
      <c r="D34" s="48">
        <v>0</v>
      </c>
      <c r="E34" s="48">
        <v>31.6</v>
      </c>
      <c r="F34" s="49">
        <v>0</v>
      </c>
    </row>
    <row r="35" spans="1:6" ht="15.75" thickBot="1" x14ac:dyDescent="0.3">
      <c r="A35" s="50"/>
      <c r="B35" s="51" t="s">
        <v>32</v>
      </c>
      <c r="C35" s="52">
        <v>358.32000000000005</v>
      </c>
      <c r="D35" s="52">
        <v>179.49769999999998</v>
      </c>
      <c r="E35" s="52">
        <v>178.82229999999998</v>
      </c>
      <c r="F35" s="53">
        <v>0.50094245367269463</v>
      </c>
    </row>
    <row r="36" spans="1:6" ht="15" thickBot="1" x14ac:dyDescent="0.25">
      <c r="A36" s="54"/>
      <c r="B36" s="54"/>
      <c r="C36" s="54"/>
      <c r="D36" s="54"/>
      <c r="E36" s="54"/>
      <c r="F36" s="55"/>
    </row>
    <row r="37" spans="1:6" ht="15.75" thickBot="1" x14ac:dyDescent="0.3">
      <c r="A37" s="54"/>
      <c r="B37" s="56" t="s">
        <v>26</v>
      </c>
      <c r="C37" s="23">
        <v>24721.885999999999</v>
      </c>
      <c r="D37" s="23">
        <v>22212.9447</v>
      </c>
      <c r="E37" s="23">
        <v>2508.9412999999986</v>
      </c>
      <c r="F37" s="57">
        <v>0.89851335371419483</v>
      </c>
    </row>
    <row r="40" spans="1:6" x14ac:dyDescent="0.2">
      <c r="B40" s="58" t="s">
        <v>33</v>
      </c>
      <c r="D40" s="80" t="s">
        <v>51</v>
      </c>
      <c r="E40" s="81" t="s">
        <v>56</v>
      </c>
    </row>
    <row r="41" spans="1:6" x14ac:dyDescent="0.2">
      <c r="D41" s="80" t="s">
        <v>52</v>
      </c>
      <c r="E41" s="82" t="s">
        <v>53</v>
      </c>
    </row>
    <row r="42" spans="1:6" x14ac:dyDescent="0.2">
      <c r="D42" s="80" t="s">
        <v>54</v>
      </c>
      <c r="E42" s="82" t="s">
        <v>55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4D0F2-1FC0-4279-BC5B-EE7A20AE18C6}">
  <sheetPr>
    <pageSetUpPr fitToPage="1"/>
  </sheetPr>
  <dimension ref="A2:F24"/>
  <sheetViews>
    <sheetView tabSelected="1" zoomScaleNormal="100" workbookViewId="0">
      <pane xSplit="1" ySplit="4" topLeftCell="B5" activePane="bottomRight" state="frozen"/>
      <selection activeCell="D25" sqref="D25"/>
      <selection pane="topRight" activeCell="D25" sqref="D25"/>
      <selection pane="bottomLeft" activeCell="D25" sqref="D25"/>
      <selection pane="bottomRight" activeCell="D26" sqref="D26"/>
    </sheetView>
  </sheetViews>
  <sheetFormatPr baseColWidth="10" defaultRowHeight="12.75" x14ac:dyDescent="0.2"/>
  <cols>
    <col min="1" max="1" width="10" bestFit="1" customWidth="1"/>
    <col min="2" max="2" width="61.7109375" customWidth="1"/>
    <col min="3" max="3" width="17.28515625" customWidth="1"/>
    <col min="4" max="4" width="15.7109375" customWidth="1"/>
    <col min="5" max="5" width="14.140625" bestFit="1" customWidth="1"/>
    <col min="6" max="6" width="13.5703125" style="31" customWidth="1"/>
    <col min="8" max="8" width="16.42578125" bestFit="1" customWidth="1"/>
  </cols>
  <sheetData>
    <row r="2" spans="1:6" ht="23.25" customHeight="1" x14ac:dyDescent="0.2">
      <c r="A2" s="79" t="s">
        <v>34</v>
      </c>
      <c r="B2" s="79"/>
      <c r="C2" s="79"/>
      <c r="D2" s="79"/>
      <c r="E2" s="79"/>
      <c r="F2" s="79"/>
    </row>
    <row r="3" spans="1:6" ht="13.5" thickBot="1" x14ac:dyDescent="0.25">
      <c r="C3" s="1" t="s">
        <v>1</v>
      </c>
    </row>
    <row r="4" spans="1:6" ht="60.75" customHeight="1" thickBot="1" x14ac:dyDescent="0.25">
      <c r="A4" s="2" t="s">
        <v>35</v>
      </c>
      <c r="B4" s="2" t="s">
        <v>36</v>
      </c>
      <c r="C4" s="2" t="str">
        <f>+'[1]PPTO ing Anual GVA 2019'!D4</f>
        <v>Import anual pressupost GV 2019</v>
      </c>
      <c r="D4" s="2" t="str">
        <f>+'[1]Execu. Ppto. Desp. 11_2019'!E4</f>
        <v>Import executat Acum Nov 2019</v>
      </c>
      <c r="E4" s="4" t="str">
        <f>+'[1]Execu. Ppto. Desp. 07_2019'!F4</f>
        <v>Diferència Ppto  vs. execució exercici 2019</v>
      </c>
      <c r="F4" s="5" t="s">
        <v>6</v>
      </c>
    </row>
    <row r="5" spans="1:6" s="25" customFormat="1" ht="15.75" thickBot="1" x14ac:dyDescent="0.3">
      <c r="A5" s="21">
        <v>31101</v>
      </c>
      <c r="B5" s="59" t="s">
        <v>37</v>
      </c>
      <c r="C5" s="60">
        <v>3400</v>
      </c>
      <c r="D5" s="60">
        <v>3004.0881099999997</v>
      </c>
      <c r="E5" s="23">
        <v>395.91189000000031</v>
      </c>
      <c r="F5" s="24">
        <v>0.8835553264705881</v>
      </c>
    </row>
    <row r="6" spans="1:6" ht="15" thickBot="1" x14ac:dyDescent="0.25">
      <c r="A6" s="61"/>
      <c r="B6" s="62" t="s">
        <v>38</v>
      </c>
      <c r="C6" s="63">
        <v>3400</v>
      </c>
      <c r="D6" s="63">
        <v>3004.0881099999997</v>
      </c>
      <c r="E6" s="64">
        <v>395.91189000000031</v>
      </c>
      <c r="F6" s="65">
        <v>0.8835553264705881</v>
      </c>
    </row>
    <row r="7" spans="1:6" s="25" customFormat="1" ht="15.75" thickBot="1" x14ac:dyDescent="0.3">
      <c r="A7" s="21">
        <v>39099</v>
      </c>
      <c r="B7" s="59" t="s">
        <v>39</v>
      </c>
      <c r="C7" s="60">
        <v>2125.91</v>
      </c>
      <c r="D7" s="60">
        <v>1497.2403599999998</v>
      </c>
      <c r="E7" s="23">
        <v>628.66964000000007</v>
      </c>
      <c r="F7" s="24">
        <v>0.70428210037113514</v>
      </c>
    </row>
    <row r="8" spans="1:6" ht="14.25" x14ac:dyDescent="0.2">
      <c r="A8" s="66"/>
      <c r="B8" s="67" t="s">
        <v>40</v>
      </c>
      <c r="C8" s="68">
        <v>1425.91</v>
      </c>
      <c r="D8" s="68">
        <v>879.10714999999993</v>
      </c>
      <c r="E8" s="69">
        <v>546.80285000000015</v>
      </c>
      <c r="F8" s="70">
        <v>0.61652358844527344</v>
      </c>
    </row>
    <row r="9" spans="1:6" ht="15" thickBot="1" x14ac:dyDescent="0.25">
      <c r="A9" s="16"/>
      <c r="B9" s="17" t="s">
        <v>41</v>
      </c>
      <c r="C9" s="45">
        <v>700</v>
      </c>
      <c r="D9" s="45">
        <v>618.13320999999996</v>
      </c>
      <c r="E9" s="19">
        <v>81.866790000000037</v>
      </c>
      <c r="F9" s="20">
        <v>0.88304744285714276</v>
      </c>
    </row>
    <row r="10" spans="1:6" s="25" customFormat="1" ht="15.75" thickBot="1" x14ac:dyDescent="0.3">
      <c r="A10" s="21">
        <v>40200</v>
      </c>
      <c r="B10" s="59" t="s">
        <v>42</v>
      </c>
      <c r="C10" s="60">
        <v>630</v>
      </c>
      <c r="D10" s="60">
        <v>550</v>
      </c>
      <c r="E10" s="23">
        <v>80</v>
      </c>
      <c r="F10" s="24">
        <v>0.87301587301587302</v>
      </c>
    </row>
    <row r="11" spans="1:6" ht="15" thickBot="1" x14ac:dyDescent="0.25">
      <c r="A11" s="61"/>
      <c r="B11" s="62" t="s">
        <v>43</v>
      </c>
      <c r="C11" s="63">
        <v>630</v>
      </c>
      <c r="D11" s="63">
        <v>550</v>
      </c>
      <c r="E11" s="64">
        <v>80</v>
      </c>
      <c r="F11" s="65">
        <v>0.87301587301587302</v>
      </c>
    </row>
    <row r="12" spans="1:6" s="25" customFormat="1" ht="15.75" thickBot="1" x14ac:dyDescent="0.3">
      <c r="A12" s="21">
        <v>43000</v>
      </c>
      <c r="B12" s="59" t="s">
        <v>44</v>
      </c>
      <c r="C12" s="60">
        <v>16655.655999999999</v>
      </c>
      <c r="D12" s="60">
        <v>15267.684730000001</v>
      </c>
      <c r="E12" s="23">
        <v>1387.9712699999982</v>
      </c>
      <c r="F12" s="24">
        <v>0.91666667046917882</v>
      </c>
    </row>
    <row r="13" spans="1:6" ht="15.75" thickBot="1" x14ac:dyDescent="0.25">
      <c r="A13" s="61"/>
      <c r="B13" s="62" t="s">
        <v>45</v>
      </c>
      <c r="C13" s="63">
        <v>16655.655999999999</v>
      </c>
      <c r="D13" s="63">
        <v>15267.684730000001</v>
      </c>
      <c r="E13" s="64">
        <v>1387.9712699999982</v>
      </c>
      <c r="F13" s="65">
        <v>0.91666667046917882</v>
      </c>
    </row>
    <row r="14" spans="1:6" s="25" customFormat="1" ht="15.75" thickBot="1" x14ac:dyDescent="0.3">
      <c r="A14" s="21">
        <v>52000</v>
      </c>
      <c r="B14" s="59" t="s">
        <v>46</v>
      </c>
      <c r="C14" s="60">
        <v>2</v>
      </c>
      <c r="D14" s="60">
        <v>0.43992000000000003</v>
      </c>
      <c r="E14" s="23">
        <v>1.5600799999999999</v>
      </c>
      <c r="F14" s="24">
        <v>0.21996000000000002</v>
      </c>
    </row>
    <row r="15" spans="1:6" ht="15" thickBot="1" x14ac:dyDescent="0.25">
      <c r="A15" s="61"/>
      <c r="B15" s="62" t="s">
        <v>47</v>
      </c>
      <c r="C15" s="63">
        <v>2</v>
      </c>
      <c r="D15" s="63">
        <v>0.43992000000000003</v>
      </c>
      <c r="E15" s="64">
        <v>1.5600799999999999</v>
      </c>
      <c r="F15" s="65">
        <v>0.21996000000000002</v>
      </c>
    </row>
    <row r="16" spans="1:6" s="25" customFormat="1" ht="15.75" thickBot="1" x14ac:dyDescent="0.3">
      <c r="A16" s="21">
        <v>54001</v>
      </c>
      <c r="B16" s="59" t="s">
        <v>48</v>
      </c>
      <c r="C16" s="60">
        <v>1550</v>
      </c>
      <c r="D16" s="60">
        <v>1049.3056399999998</v>
      </c>
      <c r="E16" s="23">
        <v>500.69436000000019</v>
      </c>
      <c r="F16" s="24">
        <v>0.67697138064516116</v>
      </c>
    </row>
    <row r="17" spans="1:6" ht="15" thickBot="1" x14ac:dyDescent="0.25">
      <c r="A17" s="71"/>
      <c r="B17" s="72" t="s">
        <v>49</v>
      </c>
      <c r="C17" s="73">
        <v>1550</v>
      </c>
      <c r="D17" s="73">
        <v>1049.3056399999998</v>
      </c>
      <c r="E17" s="74">
        <v>500.69436000000019</v>
      </c>
      <c r="F17" s="75">
        <v>0.67697138064516116</v>
      </c>
    </row>
    <row r="19" spans="1:6" ht="15.75" x14ac:dyDescent="0.25">
      <c r="B19" s="76" t="s">
        <v>50</v>
      </c>
      <c r="C19" s="77">
        <f>+C5+C7+C10+C12+C14+C16</f>
        <v>24363.565999999999</v>
      </c>
      <c r="D19" s="77">
        <f>+D5+D7+D10+D12+D14+D16</f>
        <v>21368.758760000001</v>
      </c>
      <c r="E19" s="77">
        <f>+E5+E7+E10+E12+E14+E16</f>
        <v>2994.8072399999992</v>
      </c>
      <c r="F19" s="78">
        <f>+D19/C19</f>
        <v>0.87707845230866455</v>
      </c>
    </row>
    <row r="21" spans="1:6" x14ac:dyDescent="0.2">
      <c r="D21" s="33"/>
    </row>
    <row r="22" spans="1:6" x14ac:dyDescent="0.2">
      <c r="B22" s="58" t="s">
        <v>33</v>
      </c>
      <c r="D22" s="80" t="s">
        <v>51</v>
      </c>
      <c r="E22" s="81" t="s">
        <v>56</v>
      </c>
    </row>
    <row r="23" spans="1:6" x14ac:dyDescent="0.2">
      <c r="D23" s="80" t="s">
        <v>52</v>
      </c>
      <c r="E23" s="82" t="s">
        <v>53</v>
      </c>
    </row>
    <row r="24" spans="1:6" x14ac:dyDescent="0.2">
      <c r="D24" s="80" t="s">
        <v>54</v>
      </c>
      <c r="E24" s="82" t="s">
        <v>55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2" firstPageNumber="0" fitToHeight="0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Execu. Ppto. Desp. 11_2019</vt:lpstr>
      <vt:lpstr>Exec.ppto.ing. 11_2019 GVA</vt:lpstr>
      <vt:lpstr>'Exec.ppto.ing. 11_2019 GVA'!Área_de_impresión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2020-04-14T07:58:49Z</dcterms:created>
  <dcterms:modified xsi:type="dcterms:W3CDTF">2020-04-27T14:40:54Z</dcterms:modified>
</cp:coreProperties>
</file>