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7B13FE25-73C3-4609-8EEB-94D3E2328549}" xr6:coauthVersionLast="47" xr6:coauthVersionMax="47" xr10:uidLastSave="{00000000-0000-0000-0000-000000000000}"/>
  <bookViews>
    <workbookView xWindow="4200" yWindow="4185" windowWidth="21600" windowHeight="11295" tabRatio="597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Hoja1!$A$1:$V$149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9" i="1" l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80" i="1"/>
  <c r="N80" i="1" s="1"/>
  <c r="M48" i="1"/>
  <c r="N48" i="1" s="1"/>
  <c r="M47" i="1"/>
  <c r="N47" i="1" s="1"/>
  <c r="M55" i="1"/>
  <c r="N55" i="1" s="1"/>
  <c r="M96" i="1"/>
  <c r="N96" i="1" s="1"/>
  <c r="M95" i="1"/>
  <c r="N95" i="1" s="1"/>
  <c r="M102" i="1"/>
  <c r="N102" i="1" s="1"/>
  <c r="M100" i="1"/>
  <c r="N100" i="1" s="1"/>
  <c r="M88" i="1"/>
  <c r="N88" i="1" s="1"/>
  <c r="M73" i="1"/>
  <c r="N73" i="1" s="1"/>
  <c r="M72" i="1"/>
  <c r="N72" i="1" s="1"/>
  <c r="M57" i="1"/>
  <c r="N57" i="1" s="1"/>
  <c r="M50" i="1"/>
  <c r="M42" i="1"/>
  <c r="N42" i="1" s="1"/>
  <c r="M40" i="1"/>
  <c r="N40" i="1" s="1"/>
  <c r="M36" i="1"/>
  <c r="N36" i="1" s="1"/>
  <c r="M34" i="1"/>
  <c r="N34" i="1" s="1"/>
  <c r="M33" i="1"/>
  <c r="N33" i="1" s="1"/>
  <c r="M32" i="1"/>
  <c r="N32" i="1" s="1"/>
  <c r="M29" i="1"/>
  <c r="N29" i="1" s="1"/>
  <c r="M28" i="1"/>
  <c r="N28" i="1" s="1"/>
  <c r="M22" i="1"/>
  <c r="N22" i="1" s="1"/>
  <c r="M20" i="1"/>
  <c r="N20" i="1" s="1"/>
  <c r="M18" i="1"/>
  <c r="N18" i="1" s="1"/>
  <c r="M63" i="1"/>
  <c r="N63" i="1" s="1"/>
  <c r="M3" i="1"/>
  <c r="N3" i="1" s="1"/>
  <c r="M4" i="1"/>
  <c r="N4" i="1" s="1"/>
  <c r="M5" i="1"/>
  <c r="N5" i="1" s="1"/>
  <c r="M6" i="1"/>
  <c r="N6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9" i="1"/>
  <c r="N19" i="1" s="1"/>
  <c r="M21" i="1"/>
  <c r="N21" i="1" s="1"/>
  <c r="M23" i="1"/>
  <c r="N23" i="1" s="1"/>
  <c r="M24" i="1"/>
  <c r="N24" i="1" s="1"/>
  <c r="M25" i="1"/>
  <c r="N25" i="1" s="1"/>
  <c r="N26" i="1"/>
  <c r="M27" i="1"/>
  <c r="N27" i="1" s="1"/>
  <c r="M30" i="1"/>
  <c r="N30" i="1" s="1"/>
  <c r="M31" i="1"/>
  <c r="N31" i="1" s="1"/>
  <c r="M35" i="1"/>
  <c r="N35" i="1" s="1"/>
  <c r="M37" i="1"/>
  <c r="N37" i="1" s="1"/>
  <c r="M38" i="1"/>
  <c r="N38" i="1" s="1"/>
  <c r="M39" i="1"/>
  <c r="N39" i="1" s="1"/>
  <c r="M41" i="1"/>
  <c r="N41" i="1" s="1"/>
  <c r="M43" i="1"/>
  <c r="N43" i="1" s="1"/>
  <c r="M44" i="1"/>
  <c r="N44" i="1" s="1"/>
  <c r="M45" i="1"/>
  <c r="N45" i="1" s="1"/>
  <c r="M46" i="1"/>
  <c r="N46" i="1" s="1"/>
  <c r="M49" i="1"/>
  <c r="N49" i="1" s="1"/>
  <c r="M51" i="1"/>
  <c r="N51" i="1" s="1"/>
  <c r="M53" i="1"/>
  <c r="N53" i="1" s="1"/>
  <c r="M54" i="1"/>
  <c r="N54" i="1" s="1"/>
  <c r="M56" i="1"/>
  <c r="N56" i="1" s="1"/>
  <c r="M58" i="1"/>
  <c r="N58" i="1" s="1"/>
  <c r="M59" i="1"/>
  <c r="N59" i="1" s="1"/>
  <c r="M60" i="1"/>
  <c r="N60" i="1" s="1"/>
  <c r="M61" i="1"/>
  <c r="N61" i="1" s="1"/>
  <c r="M62" i="1"/>
  <c r="N62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9" i="1"/>
  <c r="N89" i="1" s="1"/>
  <c r="M90" i="1"/>
  <c r="N90" i="1" s="1"/>
  <c r="M91" i="1"/>
  <c r="N91" i="1" s="1"/>
  <c r="M97" i="1"/>
  <c r="N97" i="1" s="1"/>
  <c r="M98" i="1"/>
  <c r="N98" i="1" s="1"/>
  <c r="M99" i="1"/>
  <c r="N99" i="1" s="1"/>
  <c r="M101" i="1"/>
  <c r="N101" i="1" s="1"/>
  <c r="M103" i="1"/>
  <c r="N103" i="1" s="1"/>
  <c r="M104" i="1"/>
  <c r="N104" i="1" s="1"/>
  <c r="M105" i="1"/>
  <c r="N105" i="1" s="1"/>
  <c r="M106" i="1"/>
  <c r="N106" i="1" s="1"/>
  <c r="M108" i="1"/>
  <c r="N108" i="1" s="1"/>
  <c r="N109" i="1"/>
  <c r="M110" i="1"/>
  <c r="N110" i="1" s="1"/>
</calcChain>
</file>

<file path=xl/sharedStrings.xml><?xml version="1.0" encoding="utf-8"?>
<sst xmlns="http://schemas.openxmlformats.org/spreadsheetml/2006/main" count="858" uniqueCount="513">
  <si>
    <t>Nº EXP</t>
  </si>
  <si>
    <t>FECHA APROBACIÓN EXPTE Y GASTO</t>
  </si>
  <si>
    <t>PRECIO ADJUDICACIÓN  SIN IVA</t>
  </si>
  <si>
    <t xml:space="preserve">IVA </t>
  </si>
  <si>
    <t>TOTAL</t>
  </si>
  <si>
    <t>DURACIÓN</t>
  </si>
  <si>
    <t>CIF</t>
  </si>
  <si>
    <t>ADJUDICATARIO</t>
  </si>
  <si>
    <t>PROVEEDOR</t>
  </si>
  <si>
    <t>SOLICITUD</t>
  </si>
  <si>
    <t>Nº</t>
  </si>
  <si>
    <t>% IVA</t>
  </si>
  <si>
    <t>Nº REGISTRO</t>
  </si>
  <si>
    <t>Nº PEDIDO</t>
  </si>
  <si>
    <t>EXCL</t>
  </si>
  <si>
    <t>NOMBRE</t>
  </si>
  <si>
    <t>003-2021</t>
  </si>
  <si>
    <t>006-2021</t>
  </si>
  <si>
    <t>013-2021</t>
  </si>
  <si>
    <t>014-2021</t>
  </si>
  <si>
    <t>023-2021</t>
  </si>
  <si>
    <t>024-2021</t>
  </si>
  <si>
    <t>135-2021</t>
  </si>
  <si>
    <t>168-2021</t>
  </si>
  <si>
    <t>029-2021</t>
  </si>
  <si>
    <t>030-2021</t>
  </si>
  <si>
    <t>043-2021</t>
  </si>
  <si>
    <t>044-2021</t>
  </si>
  <si>
    <t>045-2021</t>
  </si>
  <si>
    <t>048-2021</t>
  </si>
  <si>
    <t>049-2021</t>
  </si>
  <si>
    <t>052-2021</t>
  </si>
  <si>
    <t>053-2021</t>
  </si>
  <si>
    <t>054-2021</t>
  </si>
  <si>
    <t>055-2021</t>
  </si>
  <si>
    <t>100-2021</t>
  </si>
  <si>
    <t>102-2021</t>
  </si>
  <si>
    <t>103-2021</t>
  </si>
  <si>
    <t>105-2021</t>
  </si>
  <si>
    <t>108-2021</t>
  </si>
  <si>
    <t>116-2021</t>
  </si>
  <si>
    <t>117-2021</t>
  </si>
  <si>
    <t>118-2021</t>
  </si>
  <si>
    <t>119-2021</t>
  </si>
  <si>
    <t>122-2021</t>
  </si>
  <si>
    <t>128-2021</t>
  </si>
  <si>
    <t>133-2021</t>
  </si>
  <si>
    <t>134-2021</t>
  </si>
  <si>
    <t>138-2021</t>
  </si>
  <si>
    <t>139-2021</t>
  </si>
  <si>
    <t>140-2021</t>
  </si>
  <si>
    <t>141-2021</t>
  </si>
  <si>
    <t>143-2021</t>
  </si>
  <si>
    <t>158-2021</t>
  </si>
  <si>
    <t>159-2021</t>
  </si>
  <si>
    <t>160-2021</t>
  </si>
  <si>
    <t>161-2021</t>
  </si>
  <si>
    <t>162-2021</t>
  </si>
  <si>
    <t>163-2021</t>
  </si>
  <si>
    <t>164-2021</t>
  </si>
  <si>
    <t>177-2021</t>
  </si>
  <si>
    <t>178-2021</t>
  </si>
  <si>
    <t>183-2021</t>
  </si>
  <si>
    <t>187-2021</t>
  </si>
  <si>
    <t>188-2021</t>
  </si>
  <si>
    <t>226-2021</t>
  </si>
  <si>
    <t>227-2021</t>
  </si>
  <si>
    <t>232-2021</t>
  </si>
  <si>
    <t>240-2021</t>
  </si>
  <si>
    <t>261-2021</t>
  </si>
  <si>
    <t>262-2021</t>
  </si>
  <si>
    <t>268-2021</t>
  </si>
  <si>
    <t>277-2021</t>
  </si>
  <si>
    <t>301-2021</t>
  </si>
  <si>
    <t>302-2021</t>
  </si>
  <si>
    <t>311-2021</t>
  </si>
  <si>
    <t>314-2021</t>
  </si>
  <si>
    <t>323-2021</t>
  </si>
  <si>
    <t>324-2021</t>
  </si>
  <si>
    <t>325-2021</t>
  </si>
  <si>
    <t>334-2021</t>
  </si>
  <si>
    <t>338-2021</t>
  </si>
  <si>
    <t>350-2021</t>
  </si>
  <si>
    <t>353-2021</t>
  </si>
  <si>
    <t>354-2021</t>
  </si>
  <si>
    <t>356-2021</t>
  </si>
  <si>
    <t>371-2021</t>
  </si>
  <si>
    <t>376-2021</t>
  </si>
  <si>
    <t>378-2021</t>
  </si>
  <si>
    <t>379-2021</t>
  </si>
  <si>
    <t>393-2021</t>
  </si>
  <si>
    <t>397-2021</t>
  </si>
  <si>
    <t>398-2021</t>
  </si>
  <si>
    <t>399-2021</t>
  </si>
  <si>
    <t>400-2021</t>
  </si>
  <si>
    <t>401-2021</t>
  </si>
  <si>
    <t>402-2021</t>
  </si>
  <si>
    <t>411-2021</t>
  </si>
  <si>
    <t>413-2021</t>
  </si>
  <si>
    <t>414-2021</t>
  </si>
  <si>
    <t>339-2021</t>
  </si>
  <si>
    <t>322-2021</t>
  </si>
  <si>
    <t>204-2021</t>
  </si>
  <si>
    <t>206-2021</t>
  </si>
  <si>
    <t>HEREDERA DERECHOS VESTUARIO PEPA OJANGUREN-L'ISOLA DISABITATA</t>
  </si>
  <si>
    <t xml:space="preserve">DERECHOS AUTOR CONCIERTO COR </t>
  </si>
  <si>
    <t xml:space="preserve">ALQUILER NAVE SILLA AÑO 2021 </t>
  </si>
  <si>
    <t>056-2021</t>
  </si>
  <si>
    <t>069-2021</t>
  </si>
  <si>
    <t>070-2021</t>
  </si>
  <si>
    <t>071-2021</t>
  </si>
  <si>
    <t>075-2021</t>
  </si>
  <si>
    <t>080-2021</t>
  </si>
  <si>
    <t>092-2021</t>
  </si>
  <si>
    <t>093-2021</t>
  </si>
  <si>
    <t>094-2021</t>
  </si>
  <si>
    <t>095-2021</t>
  </si>
  <si>
    <t>097-2021</t>
  </si>
  <si>
    <t>099-2021</t>
  </si>
  <si>
    <t>MARCO SANTIMOTEO, LUISA</t>
  </si>
  <si>
    <t>01/01/2021 al 31/12/2021</t>
  </si>
  <si>
    <t>SOCIEDAD GENERAL AUTORES Y EDITORES</t>
  </si>
  <si>
    <t>G28029643</t>
  </si>
  <si>
    <t>DANIEL BIANCO</t>
  </si>
  <si>
    <t>25/01/2021 AL 24/02/2021</t>
  </si>
  <si>
    <t>ANA MARIA LOPEZ VILLANUEVA</t>
  </si>
  <si>
    <t>09398212K</t>
  </si>
  <si>
    <t>CONTRATO JOSEP ABRIL.FIGURINISTA TRISTAN UND ISOLDE</t>
  </si>
  <si>
    <t xml:space="preserve">DERECHOS DE AUTOR RECITAL ANITA RACHVELISHVILI </t>
  </si>
  <si>
    <t xml:space="preserve">DERECHOS DE AUTOR STREAMING FALSTAFF </t>
  </si>
  <si>
    <t>MONGE Y BOCETA ASOCIADOS MUSICALES,</t>
  </si>
  <si>
    <t>B80217508</t>
  </si>
  <si>
    <t xml:space="preserve">MANTENIMIENTO INSTALACION CAPTACION DE AGUA DE MAR CACSA </t>
  </si>
  <si>
    <t>CIUDAD DE LAS ARTES Y LAS CIENCIAS,</t>
  </si>
  <si>
    <t>A46483095</t>
  </si>
  <si>
    <t>01/01/2021 AL 31/12/2021</t>
  </si>
  <si>
    <t>ALBERT FAURA. ILUMINADOR L'ISOLA DISABITATA</t>
  </si>
  <si>
    <t>36976360L</t>
  </si>
  <si>
    <t>ALBERT FAURA</t>
  </si>
  <si>
    <t>25/01/2021 al 24/02/2021</t>
  </si>
  <si>
    <t xml:space="preserve">SUMINISTRO ELECTRICO BOMBAS CAPTACION AGUA DE MAR CACSA 2021 </t>
  </si>
  <si>
    <t xml:space="preserve">CONSUMO AGUA POTABLE CACSA 2021 </t>
  </si>
  <si>
    <t xml:space="preserve">CESION DE DERECHOS INDEFINIDA PARA USO DE CALIGRAFIA </t>
  </si>
  <si>
    <t>DERECHOS EXPLOTACION EDIFICIO ENERO-FEBRERO 2021</t>
  </si>
  <si>
    <t xml:space="preserve">SERVICIOS TAXI AÑO 2021 </t>
  </si>
  <si>
    <t>C.V.L TELE TAXI</t>
  </si>
  <si>
    <t xml:space="preserve">ALQUILER PARTITURAS LOS ESCLAVOS FELICES DE ARRIAGA </t>
  </si>
  <si>
    <t xml:space="preserve">DERECHOS DE AUTOR SONOMA </t>
  </si>
  <si>
    <t xml:space="preserve">DERECHOS DE AUTOR CONCIERTO 27 MARZO </t>
  </si>
  <si>
    <t xml:space="preserve">TASA USO FRECUENCIAS AÑO 2021 </t>
  </si>
  <si>
    <t xml:space="preserve">CUOTA INSCRIPCION VALENCIA PREMIUM AÑO 2021 </t>
  </si>
  <si>
    <t>16/04/2021 AL 22/04/2021</t>
  </si>
  <si>
    <t>BAZAN GARCIA BOKE</t>
  </si>
  <si>
    <t>01/01/2021 al 28/02/2021</t>
  </si>
  <si>
    <t>ASOCIACION EMPRESARIAL VALENCIA PRE</t>
  </si>
  <si>
    <t>27/03/2021 al 28/03/2021</t>
  </si>
  <si>
    <t>12/03/2021 al 14/03/2021</t>
  </si>
  <si>
    <t>SECRETARIA DE ESTADO DE TELECOMUNIC</t>
  </si>
  <si>
    <t xml:space="preserve">DERECHOS REPROGRAFICOS DOSSIER CRITICAS ARTISTAS </t>
  </si>
  <si>
    <t xml:space="preserve">DERECHOS REPROGAFICOS RESUMEN DE PRENSA </t>
  </si>
  <si>
    <t xml:space="preserve">DERECHOS DE AUTOR DEL CONCIERTO LA MACANITA </t>
  </si>
  <si>
    <t xml:space="preserve">ALQUILER PARTITURAS PULCINELLA </t>
  </si>
  <si>
    <t>30/04/2021 al 02/05/2021</t>
  </si>
  <si>
    <t xml:space="preserve">VENTA ENTRADAS FUNCION ISOLA DISABITATA ALCOI </t>
  </si>
  <si>
    <t>ALFREDO SANZOL-DIR ESCENA EL BARBERILLO DE LAVAPIES</t>
  </si>
  <si>
    <t>22/3/2021 al 22/04/2021</t>
  </si>
  <si>
    <t>ALFREDO SANZOL SANZ</t>
  </si>
  <si>
    <t>CENTRO ESPANOL DE DERECHOS REPROGRA</t>
  </si>
  <si>
    <t>TECTELTIC ON-LINE S.L.</t>
  </si>
  <si>
    <t>F46221503</t>
  </si>
  <si>
    <t>G98592934</t>
  </si>
  <si>
    <t>S2800568D</t>
  </si>
  <si>
    <t>V78652203</t>
  </si>
  <si>
    <t>B54057690</t>
  </si>
  <si>
    <t xml:space="preserve">ALQUILER DE PARTITURAS PARA CAVALLERIA RUSTICANA </t>
  </si>
  <si>
    <t xml:space="preserve">ALQUILER DE PARTITURAS DE LES NUITS D'ETE DE BERLIOZ </t>
  </si>
  <si>
    <t xml:space="preserve">ALQUILER DE PARTITURAS DE ARRIAGA PARA CONCIERTOS DE 27 Y 28 DE MARZO </t>
  </si>
  <si>
    <t>16.03.2021 al 5/6/2021</t>
  </si>
  <si>
    <t>SERVICIOS MUSICALES S.L</t>
  </si>
  <si>
    <t>24/03/2021 al 29/05/2021</t>
  </si>
  <si>
    <t>15/03/2021 al 29/03/2021</t>
  </si>
  <si>
    <t>B78918869</t>
  </si>
  <si>
    <t>COREOGRAFO EL BARBERILLO DE LAVAPIES.ANTONIO RUIZ</t>
  </si>
  <si>
    <t>160/03/2021</t>
  </si>
  <si>
    <t>ANTONIO RUZ JIMÉNEZ</t>
  </si>
  <si>
    <t xml:space="preserve">CUOTA PARTICIPACION AEDOM </t>
  </si>
  <si>
    <t xml:space="preserve">DERECHOS DE AUTOR MATINS A LES ARTS 28 MARZO 21 </t>
  </si>
  <si>
    <t xml:space="preserve">DERECHOS DE AUTOR EL BARBERILLO DE LAVAPIES </t>
  </si>
  <si>
    <t>G80747603</t>
  </si>
  <si>
    <t>14/04/2021 al 22/04/2021</t>
  </si>
  <si>
    <t>ALEJANDRO ANDÚJAR LÓPEZ</t>
  </si>
  <si>
    <t>22/03/2021 al 22/04/2021</t>
  </si>
  <si>
    <t>PEDRO YAGÜE GUIRAO</t>
  </si>
  <si>
    <t>ESCENÓGRAFO Y FIGURINISTA EL BARBERILLO DE LAVAPIES</t>
  </si>
  <si>
    <t>ILUMINADOR EL BARBERILLO DE LAVAPIÉS</t>
  </si>
  <si>
    <t>ILUMINADOR CAVALLERIA RUSTICANA</t>
  </si>
  <si>
    <t>WOLFGANG VON ZOUBEK</t>
  </si>
  <si>
    <t>21/04/2021 al 05/06/2021</t>
  </si>
  <si>
    <t xml:space="preserve">DERECHOS DE EXPLOTACION EDIFICIO MARZO-JULIO 2021 </t>
  </si>
  <si>
    <t xml:space="preserve">CUOTA DE PARTICIPACION EN ASOCIACION ENOA </t>
  </si>
  <si>
    <t xml:space="preserve">CUOTA DE PARTICIPACION EN FERIA MIS </t>
  </si>
  <si>
    <t xml:space="preserve">DERECHOS DE AUTOR CONCIERTO ARGENTINA </t>
  </si>
  <si>
    <t xml:space="preserve">SERVICIOS ROL CORO BARBERILLO </t>
  </si>
  <si>
    <t>ASSOCIATION POUR LE FESTIVAL INTERN</t>
  </si>
  <si>
    <t>FR86411831696</t>
  </si>
  <si>
    <t>EVENTOPLUS MEDIOS, S.L.</t>
  </si>
  <si>
    <t>27/04/2021 y 28/04/2021</t>
  </si>
  <si>
    <t>B62272398</t>
  </si>
  <si>
    <t>INSTITUT VALENCIA DE CULTURA</t>
  </si>
  <si>
    <t>Q9655132J</t>
  </si>
  <si>
    <t xml:space="preserve">DERECHOS DE AUTOR CAVALLERIA RUSTICANA </t>
  </si>
  <si>
    <t>23/05/2021 al 05/06/2021</t>
  </si>
  <si>
    <t>CESION INDEFINIDA</t>
  </si>
  <si>
    <t>508-2020</t>
  </si>
  <si>
    <t>01/03/2021 al 31/07/2021</t>
  </si>
  <si>
    <t>128-21 EXCL FIGURINISTA CAVALLERIA RUSTICANA BIRGIT WENTSCH</t>
  </si>
  <si>
    <t>BIRGIT WENTSCH</t>
  </si>
  <si>
    <t>22/04/2021 AL 05/06/2021</t>
  </si>
  <si>
    <t xml:space="preserve">ALQUILER DE PARTITURAS SAARIAHO </t>
  </si>
  <si>
    <t xml:space="preserve">ALQUILER DE PARTITURAS STRAUSS </t>
  </si>
  <si>
    <t>DERECHOS DE AUTOR PULCINELLA 210021021</t>
  </si>
  <si>
    <t xml:space="preserve">ALQUILER PARTITURAS OFFENBACH </t>
  </si>
  <si>
    <t xml:space="preserve">ALQUILER PARTITURAS ARIODANTE </t>
  </si>
  <si>
    <t>CONTRATO GIANCARLO DEL MONACO.DIR.ESCENA CAVALLERIA RUSTICANA</t>
  </si>
  <si>
    <t>GIANCARLO DEL MONACO</t>
  </si>
  <si>
    <t>22/04/2021 al 05/06/2021</t>
  </si>
  <si>
    <t>20/01/2022 al 30/01/2022</t>
  </si>
  <si>
    <t>24/02/2022 al 06/03/2022</t>
  </si>
  <si>
    <t>25/03/2021 al 22/04/2021</t>
  </si>
  <si>
    <t>NL007730251B01</t>
  </si>
  <si>
    <t xml:space="preserve">DERECHOS DE AUTOR EL NIÑO DE ELCHE </t>
  </si>
  <si>
    <t xml:space="preserve">REFUERZOS CORO CAVALLERIA-PAGLIACCI </t>
  </si>
  <si>
    <t xml:space="preserve">ALQUILER DE ESPACIO PARA ALMACENAJE CONCHA ACUSTICA </t>
  </si>
  <si>
    <t xml:space="preserve">ALQUILER PARTITURAS SAARIAHO </t>
  </si>
  <si>
    <t xml:space="preserve">ALQUILER PARTITURAS MAHLER </t>
  </si>
  <si>
    <t xml:space="preserve">ALQUILER PARTITURAS STRAVINSKY </t>
  </si>
  <si>
    <t xml:space="preserve">ALQUILER PARTITURAS STRAUSS </t>
  </si>
  <si>
    <t xml:space="preserve">ALQUILER PARTITURAS VERDI </t>
  </si>
  <si>
    <t xml:space="preserve">ALQUILER PARTITURAS VIVES </t>
  </si>
  <si>
    <t xml:space="preserve">ALQUILER PARTITURAS CONCIERTO TEMPORADA 21-22 </t>
  </si>
  <si>
    <t>30/04/2021 al 12/06/2022</t>
  </si>
  <si>
    <t>03/11/2021 al 10/11/2021</t>
  </si>
  <si>
    <t>30/04/2021 al 10/04/2022</t>
  </si>
  <si>
    <t>30/04/2021 al 10/06/2021</t>
  </si>
  <si>
    <t>28/04/2021 al 18/09/2021</t>
  </si>
  <si>
    <t>RECOMAR S.A.</t>
  </si>
  <si>
    <t>30/04/2021 al 31/12/2021</t>
  </si>
  <si>
    <t>A28584852</t>
  </si>
  <si>
    <t xml:space="preserve">DERECHOS AUTOR RECITAL RENE PAPE </t>
  </si>
  <si>
    <t>OPERA EUROPA</t>
  </si>
  <si>
    <t>20/05/2021 al 21/05/2021</t>
  </si>
  <si>
    <t>BE0478892265</t>
  </si>
  <si>
    <t xml:space="preserve">ALQUILER PARTITURAS CONCIERTO NOVES VEUS </t>
  </si>
  <si>
    <t xml:space="preserve">REFUERZOS CORO REQUIEM VERDI </t>
  </si>
  <si>
    <t xml:space="preserve">DERECHOS DE AUTOR CICLO BANDES A LES ARTS </t>
  </si>
  <si>
    <t xml:space="preserve">BENEFICIOS CACSA AYTE 1ER TRIMESTRE 2021 </t>
  </si>
  <si>
    <t xml:space="preserve">DERECHOS DE AUTOR LES ARTS VOLANT </t>
  </si>
  <si>
    <t>19/06/2021 al 25/07/2021</t>
  </si>
  <si>
    <t>ESCENÓGRAFO CAVALLERIA RUSTICANA.JOHANNES KONRAD LEIACKER</t>
  </si>
  <si>
    <t xml:space="preserve">CUOTA DE ASISTENCIA A FERIA DE EVENTOS </t>
  </si>
  <si>
    <t>21/04/2021 AL 05/06/2021</t>
  </si>
  <si>
    <t>JOHANNES KONRAD LEIACKER</t>
  </si>
  <si>
    <t>MEET AND COM</t>
  </si>
  <si>
    <t>09/06/2021 y 10/06/2021</t>
  </si>
  <si>
    <t>FR12492580550</t>
  </si>
  <si>
    <t xml:space="preserve">DERECHOS DE AUTOR MATINS A LES ARTS </t>
  </si>
  <si>
    <t xml:space="preserve">261-21 EXCL CONFERENCIANTE CHARLA LES ARTS VOLANT 1 </t>
  </si>
  <si>
    <t>BARBANCHO GUTIERREZ ALVARO</t>
  </si>
  <si>
    <t>CAMPOS REQUENA RAQUEL</t>
  </si>
  <si>
    <t xml:space="preserve">ALQUILER PARTITURAS CARTER </t>
  </si>
  <si>
    <t xml:space="preserve">CUOTA INSCRICPCIÓN CONFERENCIA ÓPERA EUROPA </t>
  </si>
  <si>
    <t xml:space="preserve">STICHTING NATIONALE OPERA &amp; BALLET </t>
  </si>
  <si>
    <t xml:space="preserve">DERECHOS DE AUTOR BANDES A LES ARTS (4 JULIO 21) </t>
  </si>
  <si>
    <t xml:space="preserve">DISEÑO DE CREATIVIDAD PARA IMAGEN CICLO PROGRAMACION BARROCO </t>
  </si>
  <si>
    <t>21/04/2021 al 18/09/2021</t>
  </si>
  <si>
    <t>30/04/2021 al 17/10/2021</t>
  </si>
  <si>
    <t>28/06/2021 al 02/07/2021</t>
  </si>
  <si>
    <t>YA4911926</t>
  </si>
  <si>
    <t>ASOCIACION ESPAÑOLA DE DOCUMENTACION MUSICAL</t>
  </si>
  <si>
    <t>CERVERA TAULET, ALEJANDRO</t>
  </si>
  <si>
    <t>CONTRATO VENTA ENTRADAS FEVER</t>
  </si>
  <si>
    <t xml:space="preserve">CUOTA DE PARTICIPACION EN PROYECTO OPERAVISION </t>
  </si>
  <si>
    <t xml:space="preserve">ALQUILER DE PARTITURAS PARA CONCIERTO PUERTAS ABIERTAS </t>
  </si>
  <si>
    <t xml:space="preserve">ALQUILER DE PARTITURAS PROKOFIEV PARA CONCIERTO PUERTAS ABIERTAS </t>
  </si>
  <si>
    <t>COREÓGRAFA TALLER MOVING OPERA.ESTELA MERLOS</t>
  </si>
  <si>
    <t>CORÉOGRAFA TALLER MOVING OPERA ARIADNA MONTFORT</t>
  </si>
  <si>
    <t>16/07/2021 al 12/09/2021</t>
  </si>
  <si>
    <t>ARIADNA MONTFORT</t>
  </si>
  <si>
    <t>20/09/2021 al 26/09/2021</t>
  </si>
  <si>
    <t>ESTELA MERLOS</t>
  </si>
  <si>
    <t>2017-2021</t>
  </si>
  <si>
    <t>COPRODUCCIÓN TUDOR:      ANNA BOLENA 29/9/2022       MARIA ESTUARDA 1/12/2023 y ROBERTO DEVEREUX 1/5/2025</t>
  </si>
  <si>
    <t>29/09/2022 AL 31/05/2025</t>
  </si>
  <si>
    <t>13/10/2021 AL 10/11/2021</t>
  </si>
  <si>
    <t>NURIA JUANA CASTEJON ROSADO</t>
  </si>
  <si>
    <t>CELESTE CARRASCO</t>
  </si>
  <si>
    <t>ALEJANDRO ANDUJAR</t>
  </si>
  <si>
    <t>COREÓGRAFA DOÑA FRANCISQUITA.NURIA CASTEJON</t>
  </si>
  <si>
    <t>DISEÑO AUDIOVISUAL DOÑA FRANCISQUITA. CELESTE CARRASCO</t>
  </si>
  <si>
    <t xml:space="preserve">ALQUILER DE PARTITURAS PARA CONCIERTO DE PUERTAS ABIERTAS </t>
  </si>
  <si>
    <t>ESCENOGRAFÍA Y VESTUARIO DOÑA FRANCISQUITA. ALEJANDRO ANDUJAR</t>
  </si>
  <si>
    <t xml:space="preserve">VENTA ENTRADAS CONCIERTO ALCOI 4 SEPTIEMBRE </t>
  </si>
  <si>
    <t>ILUMINADORA ARIODANTE MIMI JORDAN SHERIN</t>
  </si>
  <si>
    <t>ILUMINADOR DOÑA FRANCISQUITA. PASCAL MÉRAT</t>
  </si>
  <si>
    <t>PASCAL MÉRAT</t>
  </si>
  <si>
    <t>13/10/2021 al 10/11/2021</t>
  </si>
  <si>
    <t>MIMI JORDAN SHERIN</t>
  </si>
  <si>
    <t>24/01/2022 al 01/03/2022</t>
  </si>
  <si>
    <t xml:space="preserve">SERVICIOS NOTARIO (OTORGAMIENTO PODERES PROCESALES) </t>
  </si>
  <si>
    <t xml:space="preserve">DERECHOS EXPLOTACION EDIFICIO AGOSTO-SEPTIEMBRE 21 </t>
  </si>
  <si>
    <t>01/08/2021 al 30/09/2021</t>
  </si>
  <si>
    <t>18/10/2021 al 18 /12/2021</t>
  </si>
  <si>
    <t>BARBARA LLUCH MORENO</t>
  </si>
  <si>
    <t>ESCENOGRAFÍA UN AVVERTIMENTO AI GELOSI_DANIEL BIANCO</t>
  </si>
  <si>
    <t xml:space="preserve">DERECHOS DE AUTOR CONCIERTO PUERTAS ABIERTAS </t>
  </si>
  <si>
    <t xml:space="preserve">BENEFICIOS AYE SEGUNDO TRIMESTRE 2021 </t>
  </si>
  <si>
    <t>DERECHOS DE AUTOR CONCIERTO PUERTAS ABIERTAS</t>
  </si>
  <si>
    <t xml:space="preserve">DERECHOS DE AUTOR CONCIERTO JUANJO MENA </t>
  </si>
  <si>
    <t>DERECHOS DE AUTOR CONCIERTO MINASI 16 OCTUBRE</t>
  </si>
  <si>
    <t xml:space="preserve">DERECHOS DE AUTOR CONCIERTO PONS 3 FEBRERO 2022 </t>
  </si>
  <si>
    <t>DERECHOS DE AUTOR LES CONTES D'HOFFMANN</t>
  </si>
  <si>
    <t xml:space="preserve">DERECHOS DE AUTOR CONCIERTO DULCE PONTES 23 DE OCTUBRE </t>
  </si>
  <si>
    <t>31/10/2021 al 10/11/2021</t>
  </si>
  <si>
    <t>20/01/2022 al 31/01/2022</t>
  </si>
  <si>
    <t>01/04/2021 al 30/06/2021</t>
  </si>
  <si>
    <t>ESCENÓGRAFO WOZZECK.HARALD B.THOR</t>
  </si>
  <si>
    <t>HARALD B. THOR</t>
  </si>
  <si>
    <t>19/04/2022 al 05/06/2022</t>
  </si>
  <si>
    <t>MONGE Y BOCETA ASOCIADOS MUSICALES, SL</t>
  </si>
  <si>
    <t>CESIÓN DERECHOS AUTOR DISEÑO DE LA ESCENOGRAFÍA DE  L'ISOLA DISABITATA</t>
  </si>
  <si>
    <t>COREOGRAFA REQUIEM</t>
  </si>
  <si>
    <t>ILUMINADOR WOZZECK STEFAN BOLLIGER</t>
  </si>
  <si>
    <t>WOZZECK STEFAN BOLLIGER</t>
  </si>
  <si>
    <t>EVELIN FACCHINI</t>
  </si>
  <si>
    <t>YB1858917</t>
  </si>
  <si>
    <t>01/09/2021 al 10/10/2021</t>
  </si>
  <si>
    <t>351-2021</t>
  </si>
  <si>
    <t>26/092021</t>
  </si>
  <si>
    <t>EN TRÁMITE</t>
  </si>
  <si>
    <t>22543****</t>
  </si>
  <si>
    <t>33526****</t>
  </si>
  <si>
    <t>22128****</t>
  </si>
  <si>
    <t>33427****</t>
  </si>
  <si>
    <t>30834****</t>
  </si>
  <si>
    <t>76029****</t>
  </si>
  <si>
    <t>34803****</t>
  </si>
  <si>
    <t>5901423****</t>
  </si>
  <si>
    <t>L3HG1****</t>
  </si>
  <si>
    <t>C5HN7****</t>
  </si>
  <si>
    <t>48690****</t>
  </si>
  <si>
    <t>44890****</t>
  </si>
  <si>
    <t>XDC33****</t>
  </si>
  <si>
    <t>38862****</t>
  </si>
  <si>
    <t>50056****</t>
  </si>
  <si>
    <t>46555****</t>
  </si>
  <si>
    <t>15AP7****</t>
  </si>
  <si>
    <t>54551****</t>
  </si>
  <si>
    <t>22544****</t>
  </si>
  <si>
    <t>U457****</t>
  </si>
  <si>
    <t>DE27332****</t>
  </si>
  <si>
    <t xml:space="preserve">DERECHOS DE AUTOR DOÑA FRANCISQUITA </t>
  </si>
  <si>
    <t>ÒRGANO EMISOR: SERVICIOS JURÍDICOS</t>
  </si>
  <si>
    <t>ACTUALITZACIÓN: TRIMESTRAL</t>
  </si>
  <si>
    <t>SERVICIOS</t>
  </si>
  <si>
    <t>359-2021</t>
  </si>
  <si>
    <t>11/06/2021 al 15/06/2021</t>
  </si>
  <si>
    <t>GARCIA EGEA ANTONIO</t>
  </si>
  <si>
    <t>360-2021</t>
  </si>
  <si>
    <t>ARNAU GRAU EDUARDO</t>
  </si>
  <si>
    <t>373-2021</t>
  </si>
  <si>
    <t>14/06/2021 al 15/06/2021</t>
  </si>
  <si>
    <t>MESADO ESTRADA GABRIEL</t>
  </si>
  <si>
    <t>374-2021</t>
  </si>
  <si>
    <t>11/06/2021 al 13/06/2021</t>
  </si>
  <si>
    <t>MARIN PEYROLON PILAR</t>
  </si>
  <si>
    <t>47716****</t>
  </si>
  <si>
    <t>53211****</t>
  </si>
  <si>
    <t>48651****</t>
  </si>
  <si>
    <t>50736****</t>
  </si>
  <si>
    <t>ANULADO</t>
  </si>
  <si>
    <t>EMITIDO EN FECHA: 30/12/2021</t>
  </si>
  <si>
    <t>TRISKELION MUSIC SL</t>
  </si>
  <si>
    <t>B88212279</t>
  </si>
  <si>
    <t>TRISKELION MUSIC S.L.</t>
  </si>
  <si>
    <t xml:space="preserve">CONFERENCIANTE CHARLA LES ARTS VOLANT 2 </t>
  </si>
  <si>
    <t>DIREC ESCENA UN AVVERTIMENTO AI GELOSI_ BARBARA LLUCH</t>
  </si>
  <si>
    <t>GASTOS DE MIEMBRO DE OTS DE TRIBUNAL DE AUDICIONES</t>
  </si>
  <si>
    <t>SCHOTT MUSIC, S.L.</t>
  </si>
  <si>
    <t>B80483654</t>
  </si>
  <si>
    <t>426-2021</t>
  </si>
  <si>
    <t>LLUÍS PASQUAL SANCHEZ</t>
  </si>
  <si>
    <t>MARIA CLARA PELUFFO.FIGURINISTA UN AVVERTIMENTO AI GELOSI</t>
  </si>
  <si>
    <t>435-2021</t>
  </si>
  <si>
    <t>18/10/2021al 19/12/2021</t>
  </si>
  <si>
    <t>MARIA CLARA PELUFFO</t>
  </si>
  <si>
    <t xml:space="preserve">DERECHOS DE AUTOR REQUIEM </t>
  </si>
  <si>
    <t>439-2021</t>
  </si>
  <si>
    <t>30/09/2021 al 10/10/2021</t>
  </si>
  <si>
    <t>ASSOCIATION ENSEMBLE PYGMALION</t>
  </si>
  <si>
    <t xml:space="preserve">ALQUILER PARTITURAS VERDI PARA CONCIERTO 11 NOVIEMBRE 21 </t>
  </si>
  <si>
    <t>440-2021</t>
  </si>
  <si>
    <t>441-2021</t>
  </si>
  <si>
    <t xml:space="preserve">ALQUILER PARTITURAS TROUBLE IN HAITI </t>
  </si>
  <si>
    <t>442-2021</t>
  </si>
  <si>
    <t xml:space="preserve">ALQUILER PARTITURAS BRITTEN </t>
  </si>
  <si>
    <t>SUMINISTROS</t>
  </si>
  <si>
    <t>454-2021</t>
  </si>
  <si>
    <t xml:space="preserve">ALQUILER DE PARTITURAS ATLANTIDA FALLA </t>
  </si>
  <si>
    <t>458-2021</t>
  </si>
  <si>
    <t>470-2021</t>
  </si>
  <si>
    <t>1/10/2021 al 31/12/2021</t>
  </si>
  <si>
    <t>CIUDAD DE LAS ARTES Y LAS CIENCIAS, SA</t>
  </si>
  <si>
    <t xml:space="preserve">BENEFICIOS AYE TERCER TRIMESTRE 2021 </t>
  </si>
  <si>
    <t>480-2021</t>
  </si>
  <si>
    <t>01/07/2021 al 30/09/2021</t>
  </si>
  <si>
    <t xml:space="preserve">DERECHOS AUTOR CONCIERTO MATINS A LES ARTS </t>
  </si>
  <si>
    <t>493-2021</t>
  </si>
  <si>
    <t xml:space="preserve">IBI NAVE SILLA </t>
  </si>
  <si>
    <t>494-2021</t>
  </si>
  <si>
    <t>501-2021</t>
  </si>
  <si>
    <t>ZSUZSANNA ARDO</t>
  </si>
  <si>
    <t>502-2021</t>
  </si>
  <si>
    <t>18/11/2021 al 21/11/2021</t>
  </si>
  <si>
    <t xml:space="preserve">DERECHOS DE AUTOR MANUEL LOMBO </t>
  </si>
  <si>
    <t>512-2021</t>
  </si>
  <si>
    <t xml:space="preserve">ALQUILER ESPACIOS PARA EVENTO TCV EN MADRID </t>
  </si>
  <si>
    <t>514-2021</t>
  </si>
  <si>
    <t>ALLARD EXPERIENCE S.L.</t>
  </si>
  <si>
    <t>B87068896</t>
  </si>
  <si>
    <t xml:space="preserve">DERECHOS DE AUTOR CONCIERTO ACCADEMIA DEL PIACERE </t>
  </si>
  <si>
    <t>542-2021</t>
  </si>
  <si>
    <t xml:space="preserve">DERECHOS DE AUTOR CONCIERTO HARMONIA DEL PARNAS </t>
  </si>
  <si>
    <t>543-2021</t>
  </si>
  <si>
    <t xml:space="preserve">DERECHOS DE AUTOR CONCIERTO CAPELLA DE MINISTRERS </t>
  </si>
  <si>
    <t>544-2021</t>
  </si>
  <si>
    <t xml:space="preserve">DERECHOS DE AUTOR CONCIERTO LA GALANIA </t>
  </si>
  <si>
    <t>563-2021</t>
  </si>
  <si>
    <t>REEMBOLSO GASTOS TRASLADO ASISTENTE LES CONTES D'HOFFMANN</t>
  </si>
  <si>
    <t>564-2021</t>
  </si>
  <si>
    <t>COUSON LAURENT</t>
  </si>
  <si>
    <t>572-2021</t>
  </si>
  <si>
    <t>13/12/2021 al 31/01/2022</t>
  </si>
  <si>
    <t>FABIO ANTOCI</t>
  </si>
  <si>
    <t>573-2021</t>
  </si>
  <si>
    <t>ALEXANDER SCHERPINK</t>
  </si>
  <si>
    <t>CONTRATO ILUMINADOR LES CONTES D'HOFFMAN_FABIO ANTOCI</t>
  </si>
  <si>
    <t>CONTRATO VIDEOCREADOR LES CONTES D'HOFFMANN_ALEXANDER SCHERPINK</t>
  </si>
  <si>
    <t xml:space="preserve">CUOTA PARTICIPACIÓN CONFERENCIAS OPERA EUROPA </t>
  </si>
  <si>
    <t xml:space="preserve">REEMBOLSO GASTOS MANUTENCIÓN Y TRANSPORTE DE PARTICIPANTE EN TALLER ENOA </t>
  </si>
  <si>
    <t xml:space="preserve">DERECHOS EXPLOTACIÓN EDIFICIO OCTUBRE-DICIEMBRE 2021 </t>
  </si>
  <si>
    <t xml:space="preserve">PARTIQUINOS CORO DOÑA FRANCISQUITA </t>
  </si>
  <si>
    <t>DIRECTOR ESCENA DOÑA FRANCISQUITA_LLUIS PASQUAL</t>
  </si>
  <si>
    <t xml:space="preserve">PARTIQUINOS CORO MADAMA BUTTERFLY </t>
  </si>
  <si>
    <t>583-2021</t>
  </si>
  <si>
    <t>DIR ESCENA LES CONTES D'HOFFMANN.  JOHANNES ERATH</t>
  </si>
  <si>
    <t>591-2021</t>
  </si>
  <si>
    <t>JOHANNES ERATH</t>
  </si>
  <si>
    <t>FIGURINISTA LES CONTES D`HOFFMANN.GESINE VÖLLM</t>
  </si>
  <si>
    <t>592-2021</t>
  </si>
  <si>
    <t>GESINE VÖLLM</t>
  </si>
  <si>
    <t>CESION DERECHOS ILUMINADOR TROUBLE IN TAHITI.ALEXANDER BROK</t>
  </si>
  <si>
    <t>594-2021</t>
  </si>
  <si>
    <t>09/02/2022 al 13/03/2022</t>
  </si>
  <si>
    <t>ALEXANDER BROK</t>
  </si>
  <si>
    <t>607-2021</t>
  </si>
  <si>
    <t>HEIKE SCHEELE</t>
  </si>
  <si>
    <t xml:space="preserve">DERECHOS USO LOGOTIPO LES ARTS </t>
  </si>
  <si>
    <t>612-2021</t>
  </si>
  <si>
    <t>VENTA ENTRADAS TOMATICKET</t>
  </si>
  <si>
    <t>614-2021</t>
  </si>
  <si>
    <t>hasta 31/07/2022</t>
  </si>
  <si>
    <t xml:space="preserve">CANARYWEB S.L. </t>
  </si>
  <si>
    <t>B38409892</t>
  </si>
  <si>
    <t xml:space="preserve">REFUERZOS CORO CONCIERTO GIMENO </t>
  </si>
  <si>
    <t>618-2021</t>
  </si>
  <si>
    <t>631-2021</t>
  </si>
  <si>
    <t>BOSCH BARTRINA SONIA</t>
  </si>
  <si>
    <t>632-2021</t>
  </si>
  <si>
    <t>CRESPI RODRIGUEZ SONIA</t>
  </si>
  <si>
    <t>633-2021</t>
  </si>
  <si>
    <t>DOMINGO AYUSO FELIX</t>
  </si>
  <si>
    <t>634-2021</t>
  </si>
  <si>
    <t>BASELGA LAZARO ANA BELEN</t>
  </si>
  <si>
    <t>635-2021</t>
  </si>
  <si>
    <t>LLUCH FUENTES VICENT</t>
  </si>
  <si>
    <t>636-2021</t>
  </si>
  <si>
    <t>637-2021</t>
  </si>
  <si>
    <t>DIDU CASANDRA MARIA</t>
  </si>
  <si>
    <t>638-2021</t>
  </si>
  <si>
    <t>MARQUES COLOMA LEONARDO</t>
  </si>
  <si>
    <t>CESIÓN DERECHOS ESCENOGRAFÍA  LES CONTES D'HOFFMANN</t>
  </si>
  <si>
    <t xml:space="preserve">GASTOS MIEMBRO ÓRGANO TÉCNICO DE SELECCIÓN PARA CARACTERIZACIÓN </t>
  </si>
  <si>
    <t>GASTOS MIEMBRO TRIBUNAL AUDICIONES VIOLÍN</t>
  </si>
  <si>
    <t xml:space="preserve">GASTOS MIEMBRO OTS SECRETARIO TÉCNICO ORQUESTA </t>
  </si>
  <si>
    <t>39831****</t>
  </si>
  <si>
    <t>Y0054****</t>
  </si>
  <si>
    <t>FR1849301****</t>
  </si>
  <si>
    <t>YB807****</t>
  </si>
  <si>
    <t>10127SE0****</t>
  </si>
  <si>
    <t>P800****</t>
  </si>
  <si>
    <t>7182356****</t>
  </si>
  <si>
    <t>DE25376****</t>
  </si>
  <si>
    <t>NL00181578****</t>
  </si>
  <si>
    <t>C293P****</t>
  </si>
  <si>
    <t>40333****</t>
  </si>
  <si>
    <t>32789****</t>
  </si>
  <si>
    <t>51444****</t>
  </si>
  <si>
    <t>33468****</t>
  </si>
  <si>
    <t>44793****</t>
  </si>
  <si>
    <t>X2287****</t>
  </si>
  <si>
    <t>22542****</t>
  </si>
  <si>
    <t>996814****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</si>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</sst>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6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4" fontId="3" fillId="0" borderId="0" xfId="0" applyNumberFormat="1" applyFont="1" applyFill="1" applyAlignment="1">
      <alignment horizontal="left" wrapText="1"/>
    </xf>
    <xf numFmtId="1" fontId="3" fillId="0" borderId="0" xfId="0" applyNumberFormat="1" applyFont="1" applyFill="1" applyAlignment="1">
      <alignment horizontal="left" wrapText="1"/>
    </xf>
    <xf numFmtId="14" fontId="3" fillId="0" borderId="3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Alignment="1">
      <alignment horizontal="left"/>
    </xf>
    <xf numFmtId="1" fontId="3" fillId="0" borderId="3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2" fontId="3" fillId="0" borderId="1" xfId="0" applyNumberFormat="1" applyFont="1" applyBorder="1" applyAlignment="1">
      <alignment horizontal="left"/>
    </xf>
    <xf numFmtId="44" fontId="3" fillId="0" borderId="1" xfId="1" applyFont="1" applyFill="1" applyBorder="1" applyAlignment="1">
      <alignment horizontal="left" wrapText="1"/>
    </xf>
    <xf numFmtId="44" fontId="3" fillId="0" borderId="1" xfId="1" applyFont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44" fontId="3" fillId="0" borderId="0" xfId="1" applyFont="1" applyFill="1" applyAlignment="1">
      <alignment horizontal="left"/>
    </xf>
    <xf numFmtId="0" fontId="3" fillId="0" borderId="4" xfId="0" applyFont="1" applyFill="1" applyBorder="1" applyAlignment="1">
      <alignment horizontal="left" wrapText="1"/>
    </xf>
    <xf numFmtId="44" fontId="3" fillId="0" borderId="0" xfId="1" applyFont="1" applyFill="1" applyBorder="1" applyAlignment="1">
      <alignment horizontal="left" wrapText="1"/>
    </xf>
    <xf numFmtId="1" fontId="3" fillId="3" borderId="7" xfId="0" applyNumberFormat="1" applyFont="1" applyFill="1" applyBorder="1" applyAlignment="1">
      <alignment horizontal="left" wrapText="1"/>
    </xf>
    <xf numFmtId="0" fontId="3" fillId="3" borderId="7" xfId="0" applyFont="1" applyFill="1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14" fontId="3" fillId="3" borderId="7" xfId="0" applyNumberFormat="1" applyFont="1" applyFill="1" applyBorder="1" applyAlignment="1">
      <alignment horizontal="left" wrapText="1"/>
    </xf>
    <xf numFmtId="44" fontId="3" fillId="3" borderId="7" xfId="1" applyFont="1" applyFill="1" applyBorder="1" applyAlignment="1">
      <alignment horizontal="left" wrapText="1"/>
    </xf>
    <xf numFmtId="0" fontId="3" fillId="3" borderId="7" xfId="0" applyNumberFormat="1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1" fontId="3" fillId="0" borderId="5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" fontId="3" fillId="0" borderId="6" xfId="0" applyNumberFormat="1" applyFont="1" applyFill="1" applyBorder="1" applyAlignment="1">
      <alignment horizontal="left" wrapText="1"/>
    </xf>
    <xf numFmtId="14" fontId="3" fillId="0" borderId="6" xfId="0" applyNumberFormat="1" applyFont="1" applyFill="1" applyBorder="1" applyAlignment="1">
      <alignment horizontal="left" wrapText="1"/>
    </xf>
    <xf numFmtId="44" fontId="3" fillId="0" borderId="5" xfId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 wrapText="1"/>
    </xf>
    <xf numFmtId="49" fontId="3" fillId="0" borderId="5" xfId="0" applyNumberFormat="1" applyFont="1" applyFill="1" applyBorder="1" applyAlignment="1">
      <alignment horizontal="left"/>
    </xf>
    <xf numFmtId="9" fontId="3" fillId="0" borderId="6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wrapText="1"/>
    </xf>
    <xf numFmtId="44" fontId="3" fillId="0" borderId="1" xfId="1" applyFont="1" applyFill="1" applyBorder="1" applyAlignment="1">
      <alignment horizontal="left"/>
    </xf>
    <xf numFmtId="9" fontId="3" fillId="0" borderId="0" xfId="0" applyNumberFormat="1" applyFont="1" applyFill="1" applyAlignment="1">
      <alignment horizontal="left" wrapText="1"/>
    </xf>
    <xf numFmtId="2" fontId="3" fillId="0" borderId="0" xfId="0" applyNumberFormat="1" applyFont="1" applyFill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/>
    </xf>
    <xf numFmtId="44" fontId="3" fillId="0" borderId="3" xfId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44" fontId="3" fillId="0" borderId="0" xfId="1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4" fontId="3" fillId="0" borderId="0" xfId="0" applyNumberFormat="1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14" fontId="3" fillId="0" borderId="8" xfId="0" applyNumberFormat="1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14" fontId="3" fillId="0" borderId="11" xfId="0" applyNumberFormat="1" applyFont="1" applyBorder="1" applyAlignment="1">
      <alignment horizontal="left"/>
    </xf>
    <xf numFmtId="14" fontId="3" fillId="0" borderId="13" xfId="0" applyNumberFormat="1" applyFont="1" applyBorder="1" applyAlignment="1">
      <alignment horizontal="left"/>
    </xf>
    <xf numFmtId="14" fontId="3" fillId="0" borderId="14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0" fontId="10" fillId="0" borderId="1" xfId="0" applyFont="1" applyFill="1" applyBorder="1"/>
    <xf numFmtId="0" fontId="3" fillId="0" borderId="1" xfId="0" applyFont="1" applyFill="1" applyBorder="1"/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4" fontId="3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44" fontId="3" fillId="0" borderId="3" xfId="1" applyFont="1" applyFill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2" fontId="3" fillId="0" borderId="10" xfId="0" applyNumberFormat="1" applyFont="1" applyBorder="1" applyAlignment="1">
      <alignment horizontal="left"/>
    </xf>
    <xf numFmtId="2" fontId="3" fillId="0" borderId="12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2" fontId="3" fillId="0" borderId="15" xfId="0" applyNumberFormat="1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5"/>
  <sheetViews>
    <sheetView tabSelected="1" zoomScale="63" zoomScaleNormal="63" workbookViewId="0">
      <pane ySplit="1" topLeftCell="A89" activePane="bottomLeft" state="frozen"/>
      <selection activeCell="C1" sqref="C1"/>
      <selection pane="bottomLeft" activeCell="P93" sqref="P93"/>
    </sheetView>
  </sheetViews>
  <sheetFormatPr baseColWidth="10" defaultColWidth="9.140625" defaultRowHeight="54" customHeight="1" x14ac:dyDescent="0.2"/>
  <cols>
    <col min="1" max="1" width="7.85546875" style="7" customWidth="1"/>
    <col min="2" max="2" width="6.140625" style="15" customWidth="1"/>
    <col min="3" max="3" width="40" style="7" customWidth="1"/>
    <col min="4" max="4" width="0.7109375" style="7" customWidth="1"/>
    <col min="5" max="5" width="14.28515625" style="7" customWidth="1"/>
    <col min="6" max="6" width="18" style="7" customWidth="1"/>
    <col min="7" max="7" width="17" style="7" customWidth="1"/>
    <col min="8" max="8" width="16.140625" style="15" customWidth="1"/>
    <col min="9" max="9" width="15.7109375" style="14" customWidth="1"/>
    <col min="10" max="10" width="0.42578125" style="7" customWidth="1"/>
    <col min="11" max="11" width="16.5703125" style="29" customWidth="1"/>
    <col min="12" max="12" width="8.140625" style="21" customWidth="1"/>
    <col min="13" max="13" width="14" style="21" customWidth="1"/>
    <col min="14" max="14" width="17.42578125" style="24" customWidth="1"/>
    <col min="15" max="15" width="18.5703125" style="14" customWidth="1"/>
    <col min="16" max="16" width="34.28515625" style="7" customWidth="1"/>
    <col min="17" max="17" width="18.5703125" style="7" customWidth="1"/>
    <col min="18" max="18" width="30" style="7" hidden="1" customWidth="1"/>
    <col min="19" max="19" width="18" style="7" customWidth="1"/>
    <col min="20" max="20" width="15.140625" style="7" customWidth="1"/>
    <col min="21" max="21" width="12.85546875" style="7" customWidth="1"/>
    <col min="22" max="22" width="13.140625" style="7" customWidth="1"/>
    <col min="23" max="16384" width="9.140625" style="7"/>
  </cols>
  <sheetData>
    <row r="1" spans="1:22" s="18" customFormat="1" ht="71.25" customHeight="1" thickBot="1" x14ac:dyDescent="0.25">
      <c r="A1" s="32"/>
      <c r="B1" s="32" t="s">
        <v>10</v>
      </c>
      <c r="C1" s="33" t="s">
        <v>15</v>
      </c>
      <c r="D1" s="34"/>
      <c r="E1" s="34" t="s">
        <v>0</v>
      </c>
      <c r="F1" s="34" t="s">
        <v>8</v>
      </c>
      <c r="G1" s="34" t="s">
        <v>9</v>
      </c>
      <c r="H1" s="32" t="s">
        <v>13</v>
      </c>
      <c r="I1" s="35" t="s">
        <v>1</v>
      </c>
      <c r="J1" s="34"/>
      <c r="K1" s="36" t="s">
        <v>2</v>
      </c>
      <c r="L1" s="34" t="s">
        <v>11</v>
      </c>
      <c r="M1" s="34" t="s">
        <v>3</v>
      </c>
      <c r="N1" s="37" t="s">
        <v>4</v>
      </c>
      <c r="O1" s="35" t="s">
        <v>5</v>
      </c>
      <c r="P1" s="34" t="s">
        <v>7</v>
      </c>
      <c r="Q1" s="34" t="s">
        <v>6</v>
      </c>
      <c r="R1" s="18" t="s">
        <v>12</v>
      </c>
      <c r="S1" s="19"/>
    </row>
    <row r="2" spans="1:22" ht="53.25" customHeight="1" x14ac:dyDescent="0.2">
      <c r="A2" s="40" t="s">
        <v>14</v>
      </c>
      <c r="B2" s="41">
        <v>508</v>
      </c>
      <c r="C2" s="40" t="s">
        <v>161</v>
      </c>
      <c r="D2" s="42"/>
      <c r="E2" s="40" t="s">
        <v>213</v>
      </c>
      <c r="F2" s="40">
        <v>500322</v>
      </c>
      <c r="G2" s="42">
        <v>210020769</v>
      </c>
      <c r="H2" s="43">
        <v>3200025659</v>
      </c>
      <c r="I2" s="44">
        <v>44257</v>
      </c>
      <c r="J2" s="43"/>
      <c r="K2" s="45">
        <v>1960.27</v>
      </c>
      <c r="L2" s="46">
        <v>0.21</v>
      </c>
      <c r="M2" s="46">
        <v>411.6</v>
      </c>
      <c r="N2" s="46">
        <v>2371.9299999999998</v>
      </c>
      <c r="O2" s="44" t="s">
        <v>162</v>
      </c>
      <c r="P2" s="47" t="s">
        <v>328</v>
      </c>
      <c r="Q2" s="48" t="s">
        <v>131</v>
      </c>
      <c r="R2" s="49"/>
      <c r="S2" s="31"/>
      <c r="T2" s="31"/>
      <c r="U2" s="18"/>
      <c r="V2" s="18"/>
    </row>
    <row r="3" spans="1:22" ht="54" customHeight="1" x14ac:dyDescent="0.2">
      <c r="A3" s="6" t="s">
        <v>14</v>
      </c>
      <c r="B3" s="8">
        <v>3</v>
      </c>
      <c r="C3" s="6" t="s">
        <v>106</v>
      </c>
      <c r="D3" s="6"/>
      <c r="E3" s="6" t="s">
        <v>16</v>
      </c>
      <c r="F3" s="6">
        <v>501532</v>
      </c>
      <c r="G3" s="6">
        <v>210020845</v>
      </c>
      <c r="H3" s="8">
        <v>3200025731</v>
      </c>
      <c r="I3" s="16">
        <v>44203</v>
      </c>
      <c r="J3" s="6"/>
      <c r="K3" s="27">
        <v>23400</v>
      </c>
      <c r="L3" s="25">
        <v>0.21</v>
      </c>
      <c r="M3" s="25">
        <f t="shared" ref="M3:M21" si="0">K3*L3</f>
        <v>4914</v>
      </c>
      <c r="N3" s="25">
        <f t="shared" ref="N3:N21" si="1">K3+M3</f>
        <v>28314</v>
      </c>
      <c r="O3" s="10" t="s">
        <v>120</v>
      </c>
      <c r="P3" s="50" t="s">
        <v>119</v>
      </c>
      <c r="Q3" s="38" t="s">
        <v>339</v>
      </c>
      <c r="R3" s="6"/>
      <c r="S3" s="18"/>
    </row>
    <row r="4" spans="1:22" ht="54" customHeight="1" x14ac:dyDescent="0.2">
      <c r="A4" s="6" t="s">
        <v>14</v>
      </c>
      <c r="B4" s="8">
        <v>6</v>
      </c>
      <c r="C4" s="6" t="s">
        <v>105</v>
      </c>
      <c r="D4" s="6"/>
      <c r="E4" s="6" t="s">
        <v>17</v>
      </c>
      <c r="F4" s="6">
        <v>500247</v>
      </c>
      <c r="G4" s="6">
        <v>210020852</v>
      </c>
      <c r="H4" s="8">
        <v>3200025736</v>
      </c>
      <c r="I4" s="9">
        <v>44208</v>
      </c>
      <c r="J4" s="6"/>
      <c r="K4" s="27">
        <v>240.72</v>
      </c>
      <c r="L4" s="25">
        <v>0.21</v>
      </c>
      <c r="M4" s="25">
        <f t="shared" si="0"/>
        <v>50.551199999999994</v>
      </c>
      <c r="N4" s="25">
        <f t="shared" si="1"/>
        <v>291.27120000000002</v>
      </c>
      <c r="O4" s="10">
        <v>44186</v>
      </c>
      <c r="P4" s="51" t="s">
        <v>121</v>
      </c>
      <c r="Q4" s="50" t="s">
        <v>122</v>
      </c>
      <c r="R4" s="6"/>
      <c r="S4" s="18"/>
    </row>
    <row r="5" spans="1:22" ht="52.5" customHeight="1" x14ac:dyDescent="0.2">
      <c r="A5" s="6" t="s">
        <v>14</v>
      </c>
      <c r="B5" s="8">
        <v>13</v>
      </c>
      <c r="C5" s="6" t="s">
        <v>329</v>
      </c>
      <c r="D5" s="6"/>
      <c r="E5" s="6" t="s">
        <v>18</v>
      </c>
      <c r="F5" s="6">
        <v>503745</v>
      </c>
      <c r="G5" s="6">
        <v>230001340</v>
      </c>
      <c r="H5" s="8">
        <v>3200025834</v>
      </c>
      <c r="I5" s="9">
        <v>44200</v>
      </c>
      <c r="J5" s="6"/>
      <c r="K5" s="27">
        <v>3000</v>
      </c>
      <c r="L5" s="25">
        <v>0</v>
      </c>
      <c r="M5" s="25">
        <f t="shared" si="0"/>
        <v>0</v>
      </c>
      <c r="N5" s="25">
        <f t="shared" si="1"/>
        <v>3000</v>
      </c>
      <c r="O5" s="10" t="s">
        <v>124</v>
      </c>
      <c r="P5" s="6" t="s">
        <v>123</v>
      </c>
      <c r="Q5" s="39" t="s">
        <v>340</v>
      </c>
      <c r="R5" s="6"/>
      <c r="S5" s="18"/>
    </row>
    <row r="6" spans="1:22" ht="69.75" customHeight="1" x14ac:dyDescent="0.2">
      <c r="A6" s="6" t="s">
        <v>14</v>
      </c>
      <c r="B6" s="8">
        <v>14</v>
      </c>
      <c r="C6" s="6" t="s">
        <v>104</v>
      </c>
      <c r="D6" s="6"/>
      <c r="E6" s="6" t="s">
        <v>19</v>
      </c>
      <c r="F6" s="6">
        <v>504818</v>
      </c>
      <c r="G6" s="6">
        <v>230001341</v>
      </c>
      <c r="H6" s="8">
        <v>3200025798</v>
      </c>
      <c r="I6" s="9">
        <v>44200</v>
      </c>
      <c r="J6" s="6"/>
      <c r="K6" s="27">
        <v>4000</v>
      </c>
      <c r="L6" s="25">
        <v>0.1</v>
      </c>
      <c r="M6" s="25">
        <f t="shared" si="0"/>
        <v>400</v>
      </c>
      <c r="N6" s="25">
        <f t="shared" si="1"/>
        <v>4400</v>
      </c>
      <c r="O6" s="10" t="s">
        <v>124</v>
      </c>
      <c r="P6" s="6" t="s">
        <v>125</v>
      </c>
      <c r="Q6" s="6" t="s">
        <v>126</v>
      </c>
      <c r="R6" s="6"/>
      <c r="S6" s="18"/>
    </row>
    <row r="7" spans="1:22" ht="62.25" customHeight="1" x14ac:dyDescent="0.2">
      <c r="A7" s="6" t="s">
        <v>14</v>
      </c>
      <c r="B7" s="8">
        <v>18</v>
      </c>
      <c r="C7" s="6" t="s">
        <v>127</v>
      </c>
      <c r="D7" s="6"/>
      <c r="E7" s="6" t="s">
        <v>379</v>
      </c>
      <c r="F7" s="6" t="s">
        <v>379</v>
      </c>
      <c r="G7" s="6"/>
      <c r="H7" s="8"/>
      <c r="I7" s="9"/>
      <c r="J7" s="6"/>
      <c r="K7" s="27"/>
      <c r="L7" s="25"/>
      <c r="M7" s="25"/>
      <c r="N7" s="25"/>
      <c r="O7" s="10"/>
      <c r="P7" s="6" t="s">
        <v>379</v>
      </c>
      <c r="Q7" s="6"/>
      <c r="R7" s="6"/>
      <c r="S7" s="18"/>
    </row>
    <row r="8" spans="1:22" ht="54" customHeight="1" x14ac:dyDescent="0.2">
      <c r="A8" s="6" t="s">
        <v>14</v>
      </c>
      <c r="B8" s="8">
        <v>23</v>
      </c>
      <c r="C8" s="6" t="s">
        <v>129</v>
      </c>
      <c r="D8" s="6"/>
      <c r="E8" s="6" t="s">
        <v>20</v>
      </c>
      <c r="F8" s="6">
        <v>500322</v>
      </c>
      <c r="G8" s="6">
        <v>210020858</v>
      </c>
      <c r="H8" s="8">
        <v>3200025803</v>
      </c>
      <c r="I8" s="9">
        <v>44237</v>
      </c>
      <c r="J8" s="6"/>
      <c r="K8" s="52">
        <v>1000</v>
      </c>
      <c r="L8" s="11">
        <v>0.21</v>
      </c>
      <c r="M8" s="11">
        <f t="shared" si="0"/>
        <v>210</v>
      </c>
      <c r="N8" s="11">
        <f t="shared" si="1"/>
        <v>1210</v>
      </c>
      <c r="O8" s="10">
        <v>44269</v>
      </c>
      <c r="P8" s="6" t="s">
        <v>130</v>
      </c>
      <c r="Q8" s="6" t="s">
        <v>131</v>
      </c>
      <c r="R8" s="6"/>
      <c r="S8" s="18"/>
    </row>
    <row r="9" spans="1:22" ht="54" customHeight="1" x14ac:dyDescent="0.2">
      <c r="A9" s="6" t="s">
        <v>14</v>
      </c>
      <c r="B9" s="8">
        <v>24</v>
      </c>
      <c r="C9" s="6" t="s">
        <v>128</v>
      </c>
      <c r="D9" s="6"/>
      <c r="E9" s="6" t="s">
        <v>21</v>
      </c>
      <c r="F9" s="6">
        <v>500247</v>
      </c>
      <c r="G9" s="6">
        <v>210020865</v>
      </c>
      <c r="H9" s="8">
        <v>3200025753</v>
      </c>
      <c r="I9" s="9">
        <v>44217</v>
      </c>
      <c r="J9" s="6"/>
      <c r="K9" s="27">
        <v>395.93</v>
      </c>
      <c r="L9" s="25">
        <v>0.21</v>
      </c>
      <c r="M9" s="25">
        <f t="shared" si="0"/>
        <v>83.145299999999992</v>
      </c>
      <c r="N9" s="25">
        <f t="shared" si="1"/>
        <v>479.07529999999997</v>
      </c>
      <c r="O9" s="10">
        <v>44213</v>
      </c>
      <c r="P9" s="6" t="s">
        <v>121</v>
      </c>
      <c r="Q9" s="39" t="s">
        <v>122</v>
      </c>
      <c r="R9" s="6"/>
      <c r="S9" s="18"/>
      <c r="T9" s="53"/>
      <c r="V9" s="54"/>
    </row>
    <row r="10" spans="1:22" ht="68.25" customHeight="1" x14ac:dyDescent="0.2">
      <c r="A10" s="6" t="s">
        <v>14</v>
      </c>
      <c r="B10" s="8">
        <v>29</v>
      </c>
      <c r="C10" s="6" t="s">
        <v>132</v>
      </c>
      <c r="D10" s="6"/>
      <c r="E10" s="6" t="s">
        <v>24</v>
      </c>
      <c r="F10" s="6">
        <v>500013</v>
      </c>
      <c r="G10" s="6">
        <v>210020875</v>
      </c>
      <c r="H10" s="8">
        <v>3200025770</v>
      </c>
      <c r="I10" s="9">
        <v>44230</v>
      </c>
      <c r="J10" s="6"/>
      <c r="K10" s="27">
        <v>12200.88</v>
      </c>
      <c r="L10" s="25">
        <v>0.21</v>
      </c>
      <c r="M10" s="25">
        <f t="shared" si="0"/>
        <v>2562.1847999999995</v>
      </c>
      <c r="N10" s="25">
        <f t="shared" si="1"/>
        <v>14763.064799999998</v>
      </c>
      <c r="O10" s="10" t="s">
        <v>135</v>
      </c>
      <c r="P10" s="6" t="s">
        <v>133</v>
      </c>
      <c r="Q10" s="6" t="s">
        <v>134</v>
      </c>
      <c r="R10" s="6"/>
      <c r="S10" s="18"/>
    </row>
    <row r="11" spans="1:22" ht="54" customHeight="1" x14ac:dyDescent="0.2">
      <c r="A11" s="6" t="s">
        <v>14</v>
      </c>
      <c r="B11" s="8">
        <v>30</v>
      </c>
      <c r="C11" s="6" t="s">
        <v>136</v>
      </c>
      <c r="D11" s="6"/>
      <c r="E11" s="6" t="s">
        <v>25</v>
      </c>
      <c r="F11" s="6">
        <v>501119</v>
      </c>
      <c r="G11" s="6">
        <v>230001343</v>
      </c>
      <c r="H11" s="8">
        <v>3200025799</v>
      </c>
      <c r="I11" s="10">
        <v>44221</v>
      </c>
      <c r="J11" s="6"/>
      <c r="K11" s="27">
        <v>5300</v>
      </c>
      <c r="L11" s="25">
        <v>0.1</v>
      </c>
      <c r="M11" s="25">
        <f t="shared" si="0"/>
        <v>530</v>
      </c>
      <c r="N11" s="25">
        <f t="shared" si="1"/>
        <v>5830</v>
      </c>
      <c r="O11" s="10" t="s">
        <v>139</v>
      </c>
      <c r="P11" s="6" t="s">
        <v>138</v>
      </c>
      <c r="Q11" s="6" t="s">
        <v>137</v>
      </c>
      <c r="R11" s="6"/>
      <c r="S11" s="18"/>
    </row>
    <row r="12" spans="1:22" ht="54" customHeight="1" x14ac:dyDescent="0.2">
      <c r="A12" s="6" t="s">
        <v>14</v>
      </c>
      <c r="B12" s="8">
        <v>43</v>
      </c>
      <c r="C12" s="6" t="s">
        <v>140</v>
      </c>
      <c r="D12" s="6"/>
      <c r="E12" s="6" t="s">
        <v>26</v>
      </c>
      <c r="F12" s="6">
        <v>500013</v>
      </c>
      <c r="G12" s="6">
        <v>210020885</v>
      </c>
      <c r="H12" s="8">
        <v>3200025784</v>
      </c>
      <c r="I12" s="10">
        <v>44230</v>
      </c>
      <c r="J12" s="6"/>
      <c r="K12" s="27">
        <v>98268.96</v>
      </c>
      <c r="L12" s="25">
        <v>0.21</v>
      </c>
      <c r="M12" s="25">
        <f t="shared" si="0"/>
        <v>20636.481599999999</v>
      </c>
      <c r="N12" s="25">
        <f t="shared" si="1"/>
        <v>118905.44160000001</v>
      </c>
      <c r="O12" s="10" t="s">
        <v>120</v>
      </c>
      <c r="P12" s="6" t="s">
        <v>133</v>
      </c>
      <c r="Q12" s="6" t="s">
        <v>134</v>
      </c>
      <c r="R12" s="6"/>
      <c r="S12" s="18"/>
    </row>
    <row r="13" spans="1:22" ht="54" customHeight="1" x14ac:dyDescent="0.2">
      <c r="A13" s="6" t="s">
        <v>14</v>
      </c>
      <c r="B13" s="8">
        <v>44</v>
      </c>
      <c r="C13" s="6" t="s">
        <v>141</v>
      </c>
      <c r="D13" s="6"/>
      <c r="E13" s="6" t="s">
        <v>27</v>
      </c>
      <c r="F13" s="6">
        <v>500013</v>
      </c>
      <c r="G13" s="6">
        <v>210020886</v>
      </c>
      <c r="H13" s="8">
        <v>3200025785</v>
      </c>
      <c r="I13" s="10">
        <v>44230</v>
      </c>
      <c r="J13" s="6"/>
      <c r="K13" s="27">
        <v>42600</v>
      </c>
      <c r="L13" s="25">
        <v>0.21</v>
      </c>
      <c r="M13" s="25">
        <f t="shared" si="0"/>
        <v>8946</v>
      </c>
      <c r="N13" s="25">
        <f t="shared" si="1"/>
        <v>51546</v>
      </c>
      <c r="O13" s="10" t="s">
        <v>120</v>
      </c>
      <c r="P13" s="6" t="s">
        <v>133</v>
      </c>
      <c r="Q13" s="6" t="s">
        <v>134</v>
      </c>
      <c r="R13" s="6"/>
      <c r="S13" s="18"/>
    </row>
    <row r="14" spans="1:22" ht="54" customHeight="1" x14ac:dyDescent="0.2">
      <c r="A14" s="6" t="s">
        <v>14</v>
      </c>
      <c r="B14" s="8">
        <v>45</v>
      </c>
      <c r="C14" s="6" t="s">
        <v>142</v>
      </c>
      <c r="D14" s="6"/>
      <c r="E14" s="6" t="s">
        <v>28</v>
      </c>
      <c r="F14" s="6">
        <v>504598</v>
      </c>
      <c r="G14" s="6">
        <v>210020891</v>
      </c>
      <c r="H14" s="8">
        <v>3200025789</v>
      </c>
      <c r="I14" s="10">
        <v>44230</v>
      </c>
      <c r="J14" s="6"/>
      <c r="K14" s="27">
        <v>4200</v>
      </c>
      <c r="L14" s="25">
        <v>0.21</v>
      </c>
      <c r="M14" s="25">
        <f t="shared" si="0"/>
        <v>882</v>
      </c>
      <c r="N14" s="25">
        <f t="shared" si="1"/>
        <v>5082</v>
      </c>
      <c r="O14" s="10" t="s">
        <v>212</v>
      </c>
      <c r="P14" s="6" t="s">
        <v>152</v>
      </c>
      <c r="Q14" s="39" t="s">
        <v>341</v>
      </c>
      <c r="R14" s="6"/>
      <c r="S14" s="18"/>
    </row>
    <row r="15" spans="1:22" ht="54" customHeight="1" x14ac:dyDescent="0.2">
      <c r="A15" s="6" t="s">
        <v>14</v>
      </c>
      <c r="B15" s="8">
        <v>48</v>
      </c>
      <c r="C15" s="6" t="s">
        <v>143</v>
      </c>
      <c r="D15" s="6"/>
      <c r="E15" s="6" t="s">
        <v>29</v>
      </c>
      <c r="F15" s="6">
        <v>500013</v>
      </c>
      <c r="G15" s="6">
        <v>210020900</v>
      </c>
      <c r="H15" s="8">
        <v>3200025795</v>
      </c>
      <c r="I15" s="10">
        <v>44237</v>
      </c>
      <c r="J15" s="6"/>
      <c r="K15" s="27">
        <v>166666.68</v>
      </c>
      <c r="L15" s="25">
        <v>0.21</v>
      </c>
      <c r="M15" s="25">
        <f t="shared" si="0"/>
        <v>35000.002799999995</v>
      </c>
      <c r="N15" s="25">
        <f t="shared" si="1"/>
        <v>201666.68279999998</v>
      </c>
      <c r="O15" s="10" t="s">
        <v>153</v>
      </c>
      <c r="P15" s="6" t="s">
        <v>133</v>
      </c>
      <c r="Q15" s="6" t="s">
        <v>134</v>
      </c>
      <c r="R15" s="6"/>
      <c r="S15" s="18"/>
    </row>
    <row r="16" spans="1:22" ht="54" customHeight="1" x14ac:dyDescent="0.2">
      <c r="A16" s="6" t="s">
        <v>14</v>
      </c>
      <c r="B16" s="8">
        <v>49</v>
      </c>
      <c r="C16" s="6" t="s">
        <v>144</v>
      </c>
      <c r="D16" s="6"/>
      <c r="E16" s="6" t="s">
        <v>30</v>
      </c>
      <c r="F16" s="6">
        <v>500029</v>
      </c>
      <c r="G16" s="6">
        <v>210020887</v>
      </c>
      <c r="H16" s="8">
        <v>3200025797</v>
      </c>
      <c r="I16" s="10">
        <v>44237</v>
      </c>
      <c r="J16" s="10"/>
      <c r="K16" s="27">
        <v>6000</v>
      </c>
      <c r="L16" s="25">
        <v>0.21</v>
      </c>
      <c r="M16" s="25">
        <f t="shared" si="0"/>
        <v>1260</v>
      </c>
      <c r="N16" s="25">
        <f t="shared" si="1"/>
        <v>7260</v>
      </c>
      <c r="O16" s="10" t="s">
        <v>120</v>
      </c>
      <c r="P16" s="6" t="s">
        <v>145</v>
      </c>
      <c r="Q16" s="6" t="s">
        <v>169</v>
      </c>
      <c r="R16" s="6"/>
    </row>
    <row r="17" spans="1:19" ht="60.75" customHeight="1" x14ac:dyDescent="0.2">
      <c r="A17" s="6" t="s">
        <v>14</v>
      </c>
      <c r="B17" s="8">
        <v>52</v>
      </c>
      <c r="C17" s="6" t="s">
        <v>150</v>
      </c>
      <c r="D17" s="6"/>
      <c r="E17" s="6" t="s">
        <v>31</v>
      </c>
      <c r="F17" s="6">
        <v>504047</v>
      </c>
      <c r="G17" s="6">
        <v>210020880</v>
      </c>
      <c r="H17" s="8">
        <v>3200025804</v>
      </c>
      <c r="I17" s="10">
        <v>44237</v>
      </c>
      <c r="J17" s="6"/>
      <c r="K17" s="27">
        <v>1200</v>
      </c>
      <c r="L17" s="25">
        <v>0</v>
      </c>
      <c r="M17" s="25">
        <f t="shared" si="0"/>
        <v>0</v>
      </c>
      <c r="N17" s="25">
        <f t="shared" si="1"/>
        <v>1200</v>
      </c>
      <c r="O17" s="10" t="s">
        <v>120</v>
      </c>
      <c r="P17" s="6" t="s">
        <v>154</v>
      </c>
      <c r="Q17" s="6" t="s">
        <v>170</v>
      </c>
      <c r="R17" s="12"/>
      <c r="S17" s="18"/>
    </row>
    <row r="18" spans="1:19" ht="50.25" customHeight="1" x14ac:dyDescent="0.2">
      <c r="A18" s="6" t="s">
        <v>14</v>
      </c>
      <c r="B18" s="8">
        <v>53</v>
      </c>
      <c r="C18" s="6" t="s">
        <v>146</v>
      </c>
      <c r="D18" s="6"/>
      <c r="E18" s="6" t="s">
        <v>32</v>
      </c>
      <c r="F18" s="6">
        <v>500247</v>
      </c>
      <c r="G18" s="6">
        <v>210020770</v>
      </c>
      <c r="H18" s="8">
        <v>3200025808</v>
      </c>
      <c r="I18" s="10">
        <v>44239</v>
      </c>
      <c r="J18" s="6"/>
      <c r="K18" s="52">
        <v>370</v>
      </c>
      <c r="L18" s="11">
        <v>0.21</v>
      </c>
      <c r="M18" s="11">
        <f t="shared" si="0"/>
        <v>77.7</v>
      </c>
      <c r="N18" s="11">
        <f t="shared" si="1"/>
        <v>447.7</v>
      </c>
      <c r="O18" s="10" t="s">
        <v>155</v>
      </c>
      <c r="P18" s="6" t="s">
        <v>121</v>
      </c>
      <c r="Q18" s="6" t="s">
        <v>122</v>
      </c>
      <c r="R18" s="12"/>
      <c r="S18" s="18"/>
    </row>
    <row r="19" spans="1:19" ht="63.75" customHeight="1" x14ac:dyDescent="0.2">
      <c r="A19" s="6" t="s">
        <v>14</v>
      </c>
      <c r="B19" s="8">
        <v>54</v>
      </c>
      <c r="C19" s="6" t="s">
        <v>147</v>
      </c>
      <c r="D19" s="6"/>
      <c r="E19" s="6" t="s">
        <v>33</v>
      </c>
      <c r="F19" s="6">
        <v>500247</v>
      </c>
      <c r="G19" s="6">
        <v>210020912</v>
      </c>
      <c r="H19" s="8">
        <v>3200025809</v>
      </c>
      <c r="I19" s="10">
        <v>44239</v>
      </c>
      <c r="J19" s="6"/>
      <c r="K19" s="27">
        <v>263.88</v>
      </c>
      <c r="L19" s="25">
        <v>0.21</v>
      </c>
      <c r="M19" s="25">
        <f t="shared" si="0"/>
        <v>55.4148</v>
      </c>
      <c r="N19" s="25">
        <f t="shared" si="1"/>
        <v>319.29480000000001</v>
      </c>
      <c r="O19" s="10" t="s">
        <v>156</v>
      </c>
      <c r="P19" s="6" t="s">
        <v>121</v>
      </c>
      <c r="Q19" s="6" t="s">
        <v>122</v>
      </c>
      <c r="R19" s="12"/>
      <c r="S19" s="18"/>
    </row>
    <row r="20" spans="1:19" ht="54" customHeight="1" x14ac:dyDescent="0.2">
      <c r="A20" s="6" t="s">
        <v>14</v>
      </c>
      <c r="B20" s="8">
        <v>55</v>
      </c>
      <c r="C20" s="6" t="s">
        <v>148</v>
      </c>
      <c r="D20" s="6"/>
      <c r="E20" s="6" t="s">
        <v>34</v>
      </c>
      <c r="F20" s="6">
        <v>500247</v>
      </c>
      <c r="G20" s="6">
        <v>210020914</v>
      </c>
      <c r="H20" s="8">
        <v>3200025810</v>
      </c>
      <c r="I20" s="10">
        <v>44239</v>
      </c>
      <c r="J20" s="6"/>
      <c r="K20" s="52">
        <v>361.27</v>
      </c>
      <c r="L20" s="11">
        <v>0.21</v>
      </c>
      <c r="M20" s="11">
        <f t="shared" si="0"/>
        <v>75.866699999999994</v>
      </c>
      <c r="N20" s="11">
        <f t="shared" si="1"/>
        <v>437.13669999999996</v>
      </c>
      <c r="O20" s="10">
        <v>44282</v>
      </c>
      <c r="P20" s="6" t="s">
        <v>121</v>
      </c>
      <c r="Q20" s="6" t="s">
        <v>122</v>
      </c>
      <c r="R20" s="12"/>
      <c r="S20" s="18"/>
    </row>
    <row r="21" spans="1:19" ht="54" customHeight="1" x14ac:dyDescent="0.2">
      <c r="A21" s="6" t="s">
        <v>14</v>
      </c>
      <c r="B21" s="8">
        <v>56</v>
      </c>
      <c r="C21" s="6" t="s">
        <v>149</v>
      </c>
      <c r="D21" s="6"/>
      <c r="E21" s="6" t="s">
        <v>107</v>
      </c>
      <c r="F21" s="6">
        <v>504835</v>
      </c>
      <c r="G21" s="6">
        <v>210020904</v>
      </c>
      <c r="H21" s="8">
        <v>3200025811</v>
      </c>
      <c r="I21" s="10">
        <v>44250</v>
      </c>
      <c r="J21" s="6"/>
      <c r="K21" s="27">
        <v>1284.6400000000001</v>
      </c>
      <c r="L21" s="25">
        <v>0</v>
      </c>
      <c r="M21" s="25">
        <f t="shared" si="0"/>
        <v>0</v>
      </c>
      <c r="N21" s="25">
        <f t="shared" si="1"/>
        <v>1284.6400000000001</v>
      </c>
      <c r="O21" s="10" t="s">
        <v>120</v>
      </c>
      <c r="P21" s="6" t="s">
        <v>157</v>
      </c>
      <c r="Q21" s="6" t="s">
        <v>171</v>
      </c>
      <c r="R21" s="12"/>
      <c r="S21" s="18"/>
    </row>
    <row r="22" spans="1:19" ht="56.25" customHeight="1" x14ac:dyDescent="0.2">
      <c r="A22" s="6" t="s">
        <v>14</v>
      </c>
      <c r="B22" s="8">
        <v>69</v>
      </c>
      <c r="C22" s="6" t="s">
        <v>160</v>
      </c>
      <c r="D22" s="6"/>
      <c r="E22" s="6" t="s">
        <v>108</v>
      </c>
      <c r="F22" s="6">
        <v>500247</v>
      </c>
      <c r="G22" s="6">
        <v>210020929</v>
      </c>
      <c r="H22" s="8">
        <v>3200025830</v>
      </c>
      <c r="I22" s="10">
        <v>44257</v>
      </c>
      <c r="K22" s="52">
        <v>259.48</v>
      </c>
      <c r="L22" s="11">
        <v>0.21</v>
      </c>
      <c r="M22" s="11">
        <f t="shared" ref="M22:M43" si="2">K22*L22</f>
        <v>54.4908</v>
      </c>
      <c r="N22" s="11">
        <f t="shared" ref="N22:N43" si="3">K22+M22</f>
        <v>313.9708</v>
      </c>
      <c r="O22" s="9">
        <v>44281</v>
      </c>
      <c r="P22" s="6" t="s">
        <v>121</v>
      </c>
      <c r="Q22" s="6" t="s">
        <v>122</v>
      </c>
      <c r="R22" s="12"/>
      <c r="S22" s="18"/>
    </row>
    <row r="23" spans="1:19" ht="50.25" customHeight="1" x14ac:dyDescent="0.2">
      <c r="A23" s="6" t="s">
        <v>14</v>
      </c>
      <c r="B23" s="8">
        <v>70</v>
      </c>
      <c r="C23" s="6" t="s">
        <v>159</v>
      </c>
      <c r="D23" s="6"/>
      <c r="E23" s="6" t="s">
        <v>109</v>
      </c>
      <c r="F23" s="6">
        <v>504189</v>
      </c>
      <c r="G23" s="6">
        <v>210020906</v>
      </c>
      <c r="H23" s="8">
        <v>3200025831</v>
      </c>
      <c r="I23" s="10">
        <v>44257</v>
      </c>
      <c r="J23" s="6"/>
      <c r="K23" s="27">
        <v>1080</v>
      </c>
      <c r="L23" s="25">
        <v>0.21</v>
      </c>
      <c r="M23" s="25">
        <f t="shared" si="2"/>
        <v>226.79999999999998</v>
      </c>
      <c r="N23" s="25">
        <f t="shared" si="3"/>
        <v>1306.8</v>
      </c>
      <c r="O23" s="10" t="s">
        <v>135</v>
      </c>
      <c r="P23" s="6" t="s">
        <v>167</v>
      </c>
      <c r="Q23" s="6" t="s">
        <v>172</v>
      </c>
      <c r="R23" s="12"/>
      <c r="S23" s="18"/>
    </row>
    <row r="24" spans="1:19" ht="71.25" customHeight="1" x14ac:dyDescent="0.2">
      <c r="A24" s="6" t="s">
        <v>14</v>
      </c>
      <c r="B24" s="8">
        <v>71</v>
      </c>
      <c r="C24" s="6" t="s">
        <v>158</v>
      </c>
      <c r="D24" s="6"/>
      <c r="E24" s="6" t="s">
        <v>110</v>
      </c>
      <c r="F24" s="6">
        <v>504189</v>
      </c>
      <c r="G24" s="6">
        <v>210020907</v>
      </c>
      <c r="H24" s="8">
        <v>3200025832</v>
      </c>
      <c r="I24" s="10">
        <v>44257</v>
      </c>
      <c r="J24" s="6"/>
      <c r="K24" s="27">
        <v>206.2</v>
      </c>
      <c r="L24" s="25">
        <v>0.21</v>
      </c>
      <c r="M24" s="25">
        <f t="shared" si="2"/>
        <v>43.301999999999992</v>
      </c>
      <c r="N24" s="25">
        <f t="shared" si="3"/>
        <v>249.50199999999998</v>
      </c>
      <c r="O24" s="10" t="s">
        <v>135</v>
      </c>
      <c r="P24" s="6" t="s">
        <v>167</v>
      </c>
      <c r="Q24" s="6" t="s">
        <v>172</v>
      </c>
      <c r="R24" s="12"/>
      <c r="S24" s="18"/>
    </row>
    <row r="25" spans="1:19" ht="57" customHeight="1" x14ac:dyDescent="0.2">
      <c r="A25" s="6" t="s">
        <v>14</v>
      </c>
      <c r="B25" s="8">
        <v>75</v>
      </c>
      <c r="C25" s="6" t="s">
        <v>163</v>
      </c>
      <c r="D25" s="6"/>
      <c r="E25" s="6" t="s">
        <v>111</v>
      </c>
      <c r="F25" s="6">
        <v>504846</v>
      </c>
      <c r="G25" s="6">
        <v>210020947</v>
      </c>
      <c r="H25" s="8">
        <v>3200025840</v>
      </c>
      <c r="I25" s="10">
        <v>44263</v>
      </c>
      <c r="J25" s="6"/>
      <c r="K25" s="27">
        <v>41.6</v>
      </c>
      <c r="L25" s="25">
        <v>0.21</v>
      </c>
      <c r="M25" s="25">
        <f t="shared" si="2"/>
        <v>8.7360000000000007</v>
      </c>
      <c r="N25" s="25">
        <f t="shared" si="3"/>
        <v>50.335999999999999</v>
      </c>
      <c r="O25" s="10">
        <v>44262</v>
      </c>
      <c r="P25" s="6" t="s">
        <v>168</v>
      </c>
      <c r="Q25" s="6" t="s">
        <v>173</v>
      </c>
      <c r="R25" s="12"/>
      <c r="S25" s="18"/>
    </row>
    <row r="26" spans="1:19" ht="60.75" customHeight="1" x14ac:dyDescent="0.2">
      <c r="A26" s="6" t="s">
        <v>14</v>
      </c>
      <c r="B26" s="8">
        <v>80</v>
      </c>
      <c r="C26" s="6" t="s">
        <v>164</v>
      </c>
      <c r="D26" s="6"/>
      <c r="E26" s="6" t="s">
        <v>112</v>
      </c>
      <c r="F26" s="6">
        <v>504842</v>
      </c>
      <c r="G26" s="6">
        <v>230001350</v>
      </c>
      <c r="H26" s="8">
        <v>3200025933</v>
      </c>
      <c r="I26" s="10">
        <v>44250</v>
      </c>
      <c r="J26" s="6"/>
      <c r="K26" s="52">
        <v>4300</v>
      </c>
      <c r="L26" s="11">
        <v>0.1</v>
      </c>
      <c r="M26" s="11">
        <v>430</v>
      </c>
      <c r="N26" s="25">
        <f t="shared" si="3"/>
        <v>4730</v>
      </c>
      <c r="O26" s="10" t="s">
        <v>165</v>
      </c>
      <c r="P26" s="6" t="s">
        <v>166</v>
      </c>
      <c r="Q26" s="39" t="s">
        <v>342</v>
      </c>
      <c r="R26" s="12"/>
      <c r="S26" s="18"/>
    </row>
    <row r="27" spans="1:19" ht="54" customHeight="1" x14ac:dyDescent="0.2">
      <c r="A27" s="6" t="s">
        <v>14</v>
      </c>
      <c r="B27" s="8">
        <v>92</v>
      </c>
      <c r="C27" s="6" t="s">
        <v>174</v>
      </c>
      <c r="D27" s="6"/>
      <c r="E27" s="6" t="s">
        <v>113</v>
      </c>
      <c r="F27" s="6">
        <v>500322</v>
      </c>
      <c r="G27" s="6">
        <v>210020962</v>
      </c>
      <c r="H27" s="8">
        <v>3200025868</v>
      </c>
      <c r="I27" s="10">
        <v>44272</v>
      </c>
      <c r="J27" s="6"/>
      <c r="K27" s="27">
        <v>3974.46</v>
      </c>
      <c r="L27" s="25">
        <v>0.21</v>
      </c>
      <c r="M27" s="25">
        <f t="shared" si="2"/>
        <v>834.63659999999993</v>
      </c>
      <c r="N27" s="25">
        <f t="shared" si="3"/>
        <v>4809.0965999999999</v>
      </c>
      <c r="O27" s="10" t="s">
        <v>177</v>
      </c>
      <c r="P27" s="6" t="s">
        <v>130</v>
      </c>
      <c r="Q27" s="6" t="s">
        <v>131</v>
      </c>
      <c r="R27" s="12"/>
      <c r="S27" s="18"/>
    </row>
    <row r="28" spans="1:19" ht="51.75" customHeight="1" x14ac:dyDescent="0.2">
      <c r="A28" s="6" t="s">
        <v>14</v>
      </c>
      <c r="B28" s="8">
        <v>93</v>
      </c>
      <c r="C28" s="6" t="s">
        <v>175</v>
      </c>
      <c r="D28" s="6"/>
      <c r="E28" s="6" t="s">
        <v>114</v>
      </c>
      <c r="F28" s="6">
        <v>503595</v>
      </c>
      <c r="G28" s="6">
        <v>210020963</v>
      </c>
      <c r="H28" s="8">
        <v>3200025869</v>
      </c>
      <c r="I28" s="10">
        <v>44272</v>
      </c>
      <c r="J28" s="10"/>
      <c r="K28" s="52">
        <v>1317.92</v>
      </c>
      <c r="L28" s="11">
        <v>0.21</v>
      </c>
      <c r="M28" s="11">
        <f t="shared" si="2"/>
        <v>276.76319999999998</v>
      </c>
      <c r="N28" s="11">
        <f t="shared" si="3"/>
        <v>1594.6831999999999</v>
      </c>
      <c r="O28" s="10" t="s">
        <v>179</v>
      </c>
      <c r="P28" s="6" t="s">
        <v>178</v>
      </c>
      <c r="Q28" s="6" t="s">
        <v>181</v>
      </c>
      <c r="R28" s="12"/>
      <c r="S28" s="18"/>
    </row>
    <row r="29" spans="1:19" ht="54.75" customHeight="1" x14ac:dyDescent="0.2">
      <c r="A29" s="6" t="s">
        <v>14</v>
      </c>
      <c r="B29" s="8">
        <v>94</v>
      </c>
      <c r="C29" s="6" t="s">
        <v>176</v>
      </c>
      <c r="D29" s="6"/>
      <c r="E29" s="6" t="s">
        <v>115</v>
      </c>
      <c r="F29" s="6">
        <v>500247</v>
      </c>
      <c r="G29" s="6">
        <v>210020969</v>
      </c>
      <c r="H29" s="8">
        <v>3200025870</v>
      </c>
      <c r="I29" s="10">
        <v>44272</v>
      </c>
      <c r="J29" s="6"/>
      <c r="K29" s="52">
        <v>830</v>
      </c>
      <c r="L29" s="11">
        <v>0.21</v>
      </c>
      <c r="M29" s="11">
        <f t="shared" si="2"/>
        <v>174.29999999999998</v>
      </c>
      <c r="N29" s="11">
        <f t="shared" si="3"/>
        <v>1004.3</v>
      </c>
      <c r="O29" s="10" t="s">
        <v>180</v>
      </c>
      <c r="P29" s="6" t="s">
        <v>121</v>
      </c>
      <c r="Q29" s="6" t="s">
        <v>122</v>
      </c>
      <c r="R29" s="12"/>
      <c r="S29" s="18"/>
    </row>
    <row r="30" spans="1:19" ht="54" customHeight="1" x14ac:dyDescent="0.2">
      <c r="A30" s="6" t="s">
        <v>14</v>
      </c>
      <c r="B30" s="8">
        <v>95</v>
      </c>
      <c r="C30" s="6" t="s">
        <v>182</v>
      </c>
      <c r="D30" s="6"/>
      <c r="E30" s="6" t="s">
        <v>116</v>
      </c>
      <c r="F30" s="6">
        <v>504847</v>
      </c>
      <c r="G30" s="6">
        <v>230001351</v>
      </c>
      <c r="H30" s="8">
        <v>3200025930</v>
      </c>
      <c r="I30" s="10" t="s">
        <v>183</v>
      </c>
      <c r="J30" s="6"/>
      <c r="K30" s="52">
        <v>4300</v>
      </c>
      <c r="L30" s="11">
        <v>0.1</v>
      </c>
      <c r="M30" s="11">
        <f t="shared" si="2"/>
        <v>430</v>
      </c>
      <c r="N30" s="11">
        <f t="shared" si="3"/>
        <v>4730</v>
      </c>
      <c r="O30" s="14" t="s">
        <v>228</v>
      </c>
      <c r="P30" s="6" t="s">
        <v>184</v>
      </c>
      <c r="Q30" s="39" t="s">
        <v>343</v>
      </c>
      <c r="R30" s="12"/>
      <c r="S30" s="18"/>
    </row>
    <row r="31" spans="1:19" ht="66.75" customHeight="1" x14ac:dyDescent="0.2">
      <c r="A31" s="6" t="s">
        <v>14</v>
      </c>
      <c r="B31" s="8">
        <v>97</v>
      </c>
      <c r="C31" s="6" t="s">
        <v>185</v>
      </c>
      <c r="D31" s="6"/>
      <c r="E31" s="6" t="s">
        <v>117</v>
      </c>
      <c r="F31" s="6">
        <v>503934</v>
      </c>
      <c r="G31" s="6">
        <v>210020961</v>
      </c>
      <c r="H31" s="8">
        <v>3200025890</v>
      </c>
      <c r="I31" s="10">
        <v>44280</v>
      </c>
      <c r="J31" s="6"/>
      <c r="K31" s="52">
        <v>95</v>
      </c>
      <c r="L31" s="11">
        <v>0</v>
      </c>
      <c r="M31" s="11">
        <f t="shared" si="2"/>
        <v>0</v>
      </c>
      <c r="N31" s="11">
        <f t="shared" si="3"/>
        <v>95</v>
      </c>
      <c r="O31" s="10" t="s">
        <v>120</v>
      </c>
      <c r="P31" s="6" t="s">
        <v>278</v>
      </c>
      <c r="Q31" s="6" t="s">
        <v>188</v>
      </c>
      <c r="R31" s="12"/>
      <c r="S31" s="18"/>
    </row>
    <row r="32" spans="1:19" ht="58.5" customHeight="1" x14ac:dyDescent="0.2">
      <c r="A32" s="6" t="s">
        <v>14</v>
      </c>
      <c r="B32" s="8">
        <v>99</v>
      </c>
      <c r="C32" s="6" t="s">
        <v>186</v>
      </c>
      <c r="D32" s="6"/>
      <c r="E32" s="6" t="s">
        <v>118</v>
      </c>
      <c r="F32" s="6">
        <v>500247</v>
      </c>
      <c r="G32" s="6">
        <v>210020977</v>
      </c>
      <c r="H32" s="8">
        <v>3200025891</v>
      </c>
      <c r="I32" s="10">
        <v>44280</v>
      </c>
      <c r="J32" s="6"/>
      <c r="K32" s="52">
        <v>43.64</v>
      </c>
      <c r="L32" s="11">
        <v>0.21</v>
      </c>
      <c r="M32" s="11">
        <f t="shared" si="2"/>
        <v>9.1644000000000005</v>
      </c>
      <c r="N32" s="11">
        <f t="shared" si="3"/>
        <v>52.804400000000001</v>
      </c>
      <c r="O32" s="10">
        <v>44283</v>
      </c>
      <c r="P32" s="6" t="s">
        <v>121</v>
      </c>
      <c r="Q32" s="6" t="s">
        <v>122</v>
      </c>
      <c r="R32" s="12"/>
      <c r="S32" s="18"/>
    </row>
    <row r="33" spans="1:19" ht="67.5" customHeight="1" x14ac:dyDescent="0.2">
      <c r="A33" s="6" t="s">
        <v>14</v>
      </c>
      <c r="B33" s="8">
        <v>100</v>
      </c>
      <c r="C33" s="12" t="s">
        <v>187</v>
      </c>
      <c r="D33" s="12"/>
      <c r="E33" s="6" t="s">
        <v>35</v>
      </c>
      <c r="F33" s="6">
        <v>500247</v>
      </c>
      <c r="G33" s="6">
        <v>210020981</v>
      </c>
      <c r="H33" s="8">
        <v>3200025892</v>
      </c>
      <c r="I33" s="10">
        <v>44280</v>
      </c>
      <c r="J33" s="6"/>
      <c r="K33" s="52">
        <v>14476.94</v>
      </c>
      <c r="L33" s="11">
        <v>0.21</v>
      </c>
      <c r="M33" s="11">
        <f t="shared" si="2"/>
        <v>3040.1574000000001</v>
      </c>
      <c r="N33" s="11">
        <f t="shared" si="3"/>
        <v>17517.097399999999</v>
      </c>
      <c r="O33" s="10" t="s">
        <v>189</v>
      </c>
      <c r="P33" s="6" t="s">
        <v>121</v>
      </c>
      <c r="Q33" s="6" t="s">
        <v>122</v>
      </c>
      <c r="R33" s="12"/>
      <c r="S33" s="18"/>
    </row>
    <row r="34" spans="1:19" ht="78" customHeight="1" x14ac:dyDescent="0.2">
      <c r="A34" s="6" t="s">
        <v>14</v>
      </c>
      <c r="B34" s="8">
        <v>102</v>
      </c>
      <c r="C34" s="12" t="s">
        <v>193</v>
      </c>
      <c r="D34" s="12"/>
      <c r="E34" s="6" t="s">
        <v>36</v>
      </c>
      <c r="F34" s="6">
        <v>501433</v>
      </c>
      <c r="G34" s="6">
        <v>230001353</v>
      </c>
      <c r="H34" s="7">
        <v>3200026019</v>
      </c>
      <c r="I34" s="10">
        <v>44272</v>
      </c>
      <c r="J34" s="6"/>
      <c r="K34" s="52">
        <v>6800</v>
      </c>
      <c r="L34" s="11">
        <v>0.1</v>
      </c>
      <c r="M34" s="11">
        <f t="shared" si="2"/>
        <v>680</v>
      </c>
      <c r="N34" s="11">
        <f t="shared" si="3"/>
        <v>7480</v>
      </c>
      <c r="O34" s="10" t="s">
        <v>191</v>
      </c>
      <c r="P34" s="6" t="s">
        <v>190</v>
      </c>
      <c r="Q34" s="39" t="s">
        <v>344</v>
      </c>
      <c r="R34" s="12"/>
      <c r="S34" s="18"/>
    </row>
    <row r="35" spans="1:19" ht="58.5" customHeight="1" x14ac:dyDescent="0.2">
      <c r="A35" s="6" t="s">
        <v>14</v>
      </c>
      <c r="B35" s="8">
        <v>103</v>
      </c>
      <c r="C35" s="12" t="s">
        <v>194</v>
      </c>
      <c r="D35" s="12"/>
      <c r="E35" s="6" t="s">
        <v>37</v>
      </c>
      <c r="F35" s="6">
        <v>504757</v>
      </c>
      <c r="G35" s="6">
        <v>230001344</v>
      </c>
      <c r="H35" s="8">
        <v>3200025929</v>
      </c>
      <c r="I35" s="10">
        <v>44271</v>
      </c>
      <c r="J35" s="6"/>
      <c r="K35" s="27">
        <v>4800</v>
      </c>
      <c r="L35" s="25">
        <v>0.1</v>
      </c>
      <c r="M35" s="25">
        <f t="shared" si="2"/>
        <v>480</v>
      </c>
      <c r="N35" s="25">
        <f t="shared" si="3"/>
        <v>5280</v>
      </c>
      <c r="O35" s="10" t="s">
        <v>191</v>
      </c>
      <c r="P35" s="7" t="s">
        <v>192</v>
      </c>
      <c r="Q35" s="39" t="s">
        <v>345</v>
      </c>
      <c r="R35" s="12"/>
      <c r="S35" s="18"/>
    </row>
    <row r="36" spans="1:19" ht="57" customHeight="1" x14ac:dyDescent="0.2">
      <c r="A36" s="6" t="s">
        <v>14</v>
      </c>
      <c r="B36" s="8">
        <v>105</v>
      </c>
      <c r="C36" s="6" t="s">
        <v>195</v>
      </c>
      <c r="D36" s="6"/>
      <c r="E36" s="6" t="s">
        <v>38</v>
      </c>
      <c r="F36" s="6">
        <v>504773</v>
      </c>
      <c r="G36" s="6">
        <v>230001352</v>
      </c>
      <c r="H36" s="8">
        <v>3200026024</v>
      </c>
      <c r="I36" s="10">
        <v>44271</v>
      </c>
      <c r="J36" s="6"/>
      <c r="K36" s="52">
        <v>10500</v>
      </c>
      <c r="L36" s="11">
        <v>0</v>
      </c>
      <c r="M36" s="11">
        <f t="shared" si="2"/>
        <v>0</v>
      </c>
      <c r="N36" s="11">
        <f t="shared" si="3"/>
        <v>10500</v>
      </c>
      <c r="O36" s="10" t="s">
        <v>197</v>
      </c>
      <c r="P36" s="6" t="s">
        <v>196</v>
      </c>
      <c r="Q36" s="39" t="s">
        <v>346</v>
      </c>
      <c r="R36" s="12"/>
      <c r="S36" s="18"/>
    </row>
    <row r="37" spans="1:19" ht="56.25" customHeight="1" x14ac:dyDescent="0.2">
      <c r="A37" s="6" t="s">
        <v>14</v>
      </c>
      <c r="B37" s="8">
        <v>108</v>
      </c>
      <c r="C37" s="6" t="s">
        <v>198</v>
      </c>
      <c r="D37" s="6"/>
      <c r="E37" s="6" t="s">
        <v>39</v>
      </c>
      <c r="F37" s="6">
        <v>500013</v>
      </c>
      <c r="G37" s="6">
        <v>210020984</v>
      </c>
      <c r="H37" s="8">
        <v>3200025894</v>
      </c>
      <c r="I37" s="10">
        <v>44284</v>
      </c>
      <c r="J37" s="6"/>
      <c r="K37" s="27">
        <v>416666.7</v>
      </c>
      <c r="L37" s="25">
        <v>0.21</v>
      </c>
      <c r="M37" s="25">
        <f t="shared" si="2"/>
        <v>87500.006999999998</v>
      </c>
      <c r="N37" s="25">
        <f t="shared" si="3"/>
        <v>504166.70699999999</v>
      </c>
      <c r="O37" s="10" t="s">
        <v>214</v>
      </c>
      <c r="P37" s="6" t="s">
        <v>133</v>
      </c>
      <c r="Q37" s="6" t="s">
        <v>134</v>
      </c>
      <c r="R37" s="12"/>
      <c r="S37" s="18"/>
    </row>
    <row r="38" spans="1:19" ht="62.25" customHeight="1" x14ac:dyDescent="0.2">
      <c r="A38" s="6" t="s">
        <v>14</v>
      </c>
      <c r="B38" s="8">
        <v>116</v>
      </c>
      <c r="C38" s="6" t="s">
        <v>199</v>
      </c>
      <c r="D38" s="6"/>
      <c r="E38" s="6" t="s">
        <v>40</v>
      </c>
      <c r="F38" s="6">
        <v>504700</v>
      </c>
      <c r="G38" s="6">
        <v>210020970</v>
      </c>
      <c r="H38" s="8">
        <v>3200025899</v>
      </c>
      <c r="I38" s="10">
        <v>44284</v>
      </c>
      <c r="J38" s="6"/>
      <c r="K38" s="27">
        <v>3500</v>
      </c>
      <c r="L38" s="25">
        <v>0</v>
      </c>
      <c r="M38" s="25">
        <f t="shared" si="2"/>
        <v>0</v>
      </c>
      <c r="N38" s="25">
        <f t="shared" si="3"/>
        <v>3500</v>
      </c>
      <c r="O38" s="10" t="s">
        <v>120</v>
      </c>
      <c r="P38" s="6" t="s">
        <v>203</v>
      </c>
      <c r="Q38" s="6" t="s">
        <v>204</v>
      </c>
      <c r="R38" s="12"/>
      <c r="S38" s="18"/>
    </row>
    <row r="39" spans="1:19" ht="66.75" customHeight="1" x14ac:dyDescent="0.2">
      <c r="A39" s="6" t="s">
        <v>14</v>
      </c>
      <c r="B39" s="8">
        <v>117</v>
      </c>
      <c r="C39" s="6" t="s">
        <v>200</v>
      </c>
      <c r="D39" s="6"/>
      <c r="E39" s="6" t="s">
        <v>41</v>
      </c>
      <c r="F39" s="6">
        <v>502960</v>
      </c>
      <c r="G39" s="6">
        <v>210020979</v>
      </c>
      <c r="H39" s="8">
        <v>3200025903</v>
      </c>
      <c r="I39" s="10">
        <v>44284</v>
      </c>
      <c r="J39" s="6"/>
      <c r="K39" s="27">
        <v>2200</v>
      </c>
      <c r="L39" s="25">
        <v>0.21</v>
      </c>
      <c r="M39" s="25">
        <f t="shared" si="2"/>
        <v>462</v>
      </c>
      <c r="N39" s="25">
        <f t="shared" si="3"/>
        <v>2662</v>
      </c>
      <c r="O39" s="10" t="s">
        <v>206</v>
      </c>
      <c r="P39" s="6" t="s">
        <v>205</v>
      </c>
      <c r="Q39" s="6" t="s">
        <v>207</v>
      </c>
      <c r="R39" s="12"/>
      <c r="S39" s="18"/>
    </row>
    <row r="40" spans="1:19" ht="75" customHeight="1" x14ac:dyDescent="0.2">
      <c r="A40" s="6" t="s">
        <v>14</v>
      </c>
      <c r="B40" s="8">
        <v>118</v>
      </c>
      <c r="C40" s="6" t="s">
        <v>201</v>
      </c>
      <c r="D40" s="6"/>
      <c r="E40" s="6" t="s">
        <v>42</v>
      </c>
      <c r="F40" s="6">
        <v>500247</v>
      </c>
      <c r="G40" s="6">
        <v>210020986</v>
      </c>
      <c r="H40" s="8">
        <v>3200025901</v>
      </c>
      <c r="I40" s="10">
        <v>44284</v>
      </c>
      <c r="J40" s="6"/>
      <c r="K40" s="52">
        <v>279.11</v>
      </c>
      <c r="L40" s="11">
        <v>0.21</v>
      </c>
      <c r="M40" s="11">
        <f t="shared" si="2"/>
        <v>58.613100000000003</v>
      </c>
      <c r="N40" s="11">
        <f t="shared" si="3"/>
        <v>337.72310000000004</v>
      </c>
      <c r="O40" s="10">
        <v>44309</v>
      </c>
      <c r="P40" s="6" t="s">
        <v>121</v>
      </c>
      <c r="Q40" s="6" t="s">
        <v>122</v>
      </c>
      <c r="R40" s="12"/>
      <c r="S40" s="18"/>
    </row>
    <row r="41" spans="1:19" ht="61.5" customHeight="1" x14ac:dyDescent="0.2">
      <c r="A41" s="6" t="s">
        <v>14</v>
      </c>
      <c r="B41" s="8">
        <v>119</v>
      </c>
      <c r="C41" s="6" t="s">
        <v>202</v>
      </c>
      <c r="D41" s="6"/>
      <c r="E41" s="6" t="s">
        <v>43</v>
      </c>
      <c r="F41" s="6">
        <v>503846</v>
      </c>
      <c r="G41" s="6">
        <v>220002390</v>
      </c>
      <c r="H41" s="8">
        <v>3200025900</v>
      </c>
      <c r="I41" s="10">
        <v>44284</v>
      </c>
      <c r="J41" s="6"/>
      <c r="K41" s="27">
        <v>3591</v>
      </c>
      <c r="L41" s="25">
        <v>0</v>
      </c>
      <c r="M41" s="25">
        <f t="shared" si="2"/>
        <v>0</v>
      </c>
      <c r="N41" s="25">
        <f t="shared" si="3"/>
        <v>3591</v>
      </c>
      <c r="O41" s="10" t="s">
        <v>151</v>
      </c>
      <c r="P41" s="6" t="s">
        <v>208</v>
      </c>
      <c r="Q41" s="6" t="s">
        <v>209</v>
      </c>
      <c r="R41" s="12"/>
      <c r="S41" s="18"/>
    </row>
    <row r="42" spans="1:19" ht="54" customHeight="1" x14ac:dyDescent="0.2">
      <c r="A42" s="6" t="s">
        <v>14</v>
      </c>
      <c r="B42" s="8">
        <v>122</v>
      </c>
      <c r="C42" s="6" t="s">
        <v>210</v>
      </c>
      <c r="D42" s="6"/>
      <c r="E42" s="6" t="s">
        <v>44</v>
      </c>
      <c r="F42" s="6">
        <v>500322</v>
      </c>
      <c r="G42" s="6">
        <v>210020992</v>
      </c>
      <c r="H42" s="8">
        <v>3200025911</v>
      </c>
      <c r="I42" s="10">
        <v>44295</v>
      </c>
      <c r="J42" s="10"/>
      <c r="K42" s="52">
        <v>23588.080000000002</v>
      </c>
      <c r="L42" s="11">
        <v>0.21</v>
      </c>
      <c r="M42" s="11">
        <f t="shared" si="2"/>
        <v>4953.4967999999999</v>
      </c>
      <c r="N42" s="11">
        <f t="shared" si="3"/>
        <v>28541.576800000003</v>
      </c>
      <c r="O42" s="10" t="s">
        <v>211</v>
      </c>
      <c r="P42" s="6" t="s">
        <v>130</v>
      </c>
      <c r="Q42" s="50" t="s">
        <v>131</v>
      </c>
      <c r="R42" s="12"/>
      <c r="S42" s="18"/>
    </row>
    <row r="43" spans="1:19" ht="62.25" customHeight="1" x14ac:dyDescent="0.2">
      <c r="A43" s="6" t="s">
        <v>14</v>
      </c>
      <c r="B43" s="8">
        <v>128</v>
      </c>
      <c r="C43" s="6" t="s">
        <v>215</v>
      </c>
      <c r="D43" s="6"/>
      <c r="E43" s="6" t="s">
        <v>45</v>
      </c>
      <c r="F43" s="6">
        <v>504856</v>
      </c>
      <c r="G43" s="6">
        <v>230001361</v>
      </c>
      <c r="H43" s="8">
        <v>3200026020</v>
      </c>
      <c r="I43" s="10">
        <v>44295</v>
      </c>
      <c r="J43" s="6"/>
      <c r="K43" s="27">
        <v>6000</v>
      </c>
      <c r="L43" s="25">
        <v>0</v>
      </c>
      <c r="M43" s="25">
        <f t="shared" si="2"/>
        <v>0</v>
      </c>
      <c r="N43" s="25">
        <f t="shared" si="3"/>
        <v>6000</v>
      </c>
      <c r="O43" s="10" t="s">
        <v>217</v>
      </c>
      <c r="P43" s="6" t="s">
        <v>216</v>
      </c>
      <c r="Q43" s="39" t="s">
        <v>347</v>
      </c>
      <c r="R43" s="12"/>
      <c r="S43" s="18"/>
    </row>
    <row r="44" spans="1:19" ht="66.75" customHeight="1" x14ac:dyDescent="0.2">
      <c r="A44" s="6" t="s">
        <v>14</v>
      </c>
      <c r="B44" s="8">
        <v>133</v>
      </c>
      <c r="C44" s="6" t="s">
        <v>218</v>
      </c>
      <c r="D44" s="6"/>
      <c r="E44" s="6" t="s">
        <v>46</v>
      </c>
      <c r="F44" s="6">
        <v>500322</v>
      </c>
      <c r="G44" s="6">
        <v>210021014</v>
      </c>
      <c r="H44" s="8">
        <v>3200025939</v>
      </c>
      <c r="I44" s="10">
        <v>44305</v>
      </c>
      <c r="J44" s="6"/>
      <c r="K44" s="27">
        <v>2169.85</v>
      </c>
      <c r="L44" s="25">
        <v>0.21</v>
      </c>
      <c r="M44" s="25">
        <f t="shared" ref="M44:M65" si="4">K44*L44</f>
        <v>455.66849999999994</v>
      </c>
      <c r="N44" s="25">
        <f t="shared" ref="N44:N65" si="5">K44+M44</f>
        <v>2625.5184999999997</v>
      </c>
      <c r="O44" s="10" t="s">
        <v>274</v>
      </c>
      <c r="P44" s="6" t="s">
        <v>130</v>
      </c>
      <c r="Q44" s="50" t="s">
        <v>131</v>
      </c>
      <c r="R44" s="12"/>
      <c r="S44" s="18"/>
    </row>
    <row r="45" spans="1:19" ht="57" customHeight="1" x14ac:dyDescent="0.2">
      <c r="A45" s="6" t="s">
        <v>14</v>
      </c>
      <c r="B45" s="8">
        <v>134</v>
      </c>
      <c r="C45" s="6" t="s">
        <v>219</v>
      </c>
      <c r="D45" s="6"/>
      <c r="E45" s="6" t="s">
        <v>47</v>
      </c>
      <c r="F45" s="6">
        <v>503595</v>
      </c>
      <c r="G45" s="6">
        <v>210021015</v>
      </c>
      <c r="H45" s="8">
        <v>3200025940</v>
      </c>
      <c r="I45" s="10">
        <v>44305</v>
      </c>
      <c r="J45" s="6"/>
      <c r="K45" s="27">
        <v>1563.76</v>
      </c>
      <c r="L45" s="25">
        <v>0.21</v>
      </c>
      <c r="M45" s="25">
        <f t="shared" si="4"/>
        <v>328.38959999999997</v>
      </c>
      <c r="N45" s="25">
        <f t="shared" si="5"/>
        <v>1892.1496</v>
      </c>
      <c r="O45" s="10" t="s">
        <v>275</v>
      </c>
      <c r="P45" s="6" t="s">
        <v>178</v>
      </c>
      <c r="Q45" s="6" t="s">
        <v>181</v>
      </c>
      <c r="R45" s="12"/>
      <c r="S45" s="18"/>
    </row>
    <row r="46" spans="1:19" ht="53.25" customHeight="1" x14ac:dyDescent="0.2">
      <c r="A46" s="6" t="s">
        <v>14</v>
      </c>
      <c r="B46" s="8">
        <v>135</v>
      </c>
      <c r="C46" s="6" t="s">
        <v>220</v>
      </c>
      <c r="D46" s="6"/>
      <c r="E46" s="6" t="s">
        <v>22</v>
      </c>
      <c r="F46" s="6">
        <v>500247</v>
      </c>
      <c r="G46" s="6">
        <v>210021021</v>
      </c>
      <c r="H46" s="8">
        <v>3200025941</v>
      </c>
      <c r="I46" s="10">
        <v>44302</v>
      </c>
      <c r="J46" s="6"/>
      <c r="K46" s="27">
        <v>444.1</v>
      </c>
      <c r="L46" s="25">
        <v>0.21</v>
      </c>
      <c r="M46" s="25">
        <f t="shared" si="4"/>
        <v>93.260999999999996</v>
      </c>
      <c r="N46" s="25">
        <f t="shared" si="5"/>
        <v>537.36099999999999</v>
      </c>
      <c r="O46" s="10" t="s">
        <v>162</v>
      </c>
      <c r="P46" s="6" t="s">
        <v>121</v>
      </c>
      <c r="Q46" s="6" t="s">
        <v>122</v>
      </c>
      <c r="R46" s="12"/>
      <c r="S46" s="18"/>
    </row>
    <row r="47" spans="1:19" ht="54" customHeight="1" x14ac:dyDescent="0.2">
      <c r="A47" s="6" t="s">
        <v>14</v>
      </c>
      <c r="B47" s="75">
        <v>138</v>
      </c>
      <c r="C47" s="39" t="s">
        <v>221</v>
      </c>
      <c r="D47" s="39"/>
      <c r="E47" s="39" t="s">
        <v>48</v>
      </c>
      <c r="F47" s="39">
        <v>504976</v>
      </c>
      <c r="G47" s="39">
        <v>210021023</v>
      </c>
      <c r="H47" s="75">
        <v>3200026334</v>
      </c>
      <c r="I47" s="76">
        <v>44357</v>
      </c>
      <c r="J47" s="39"/>
      <c r="K47" s="27">
        <v>5800</v>
      </c>
      <c r="L47" s="25">
        <v>0.21</v>
      </c>
      <c r="M47" s="25">
        <f t="shared" si="4"/>
        <v>1218</v>
      </c>
      <c r="N47" s="25">
        <f t="shared" si="5"/>
        <v>7018</v>
      </c>
      <c r="O47" s="76" t="s">
        <v>226</v>
      </c>
      <c r="P47" s="39" t="s">
        <v>381</v>
      </c>
      <c r="Q47" s="39" t="s">
        <v>382</v>
      </c>
      <c r="R47" s="12"/>
      <c r="S47" s="18"/>
    </row>
    <row r="48" spans="1:19" ht="61.5" customHeight="1" x14ac:dyDescent="0.2">
      <c r="A48" s="6" t="s">
        <v>14</v>
      </c>
      <c r="B48" s="75">
        <v>139</v>
      </c>
      <c r="C48" s="39" t="s">
        <v>222</v>
      </c>
      <c r="D48" s="39"/>
      <c r="E48" s="39" t="s">
        <v>49</v>
      </c>
      <c r="F48" s="39">
        <v>504976</v>
      </c>
      <c r="G48" s="39">
        <v>210021024</v>
      </c>
      <c r="H48" s="75">
        <v>3200025951</v>
      </c>
      <c r="I48" s="76">
        <v>44357</v>
      </c>
      <c r="J48" s="76"/>
      <c r="K48" s="27">
        <v>6300</v>
      </c>
      <c r="L48" s="25">
        <v>0.21</v>
      </c>
      <c r="M48" s="25">
        <f t="shared" si="4"/>
        <v>1323</v>
      </c>
      <c r="N48" s="25">
        <f t="shared" si="5"/>
        <v>7623</v>
      </c>
      <c r="O48" s="76" t="s">
        <v>227</v>
      </c>
      <c r="P48" s="39" t="s">
        <v>381</v>
      </c>
      <c r="Q48" s="39" t="s">
        <v>382</v>
      </c>
      <c r="R48" s="12"/>
      <c r="S48" s="18"/>
    </row>
    <row r="49" spans="1:19" ht="61.5" customHeight="1" x14ac:dyDescent="0.2">
      <c r="A49" s="6" t="s">
        <v>14</v>
      </c>
      <c r="B49" s="8">
        <v>140</v>
      </c>
      <c r="C49" s="6" t="s">
        <v>223</v>
      </c>
      <c r="D49" s="6"/>
      <c r="E49" s="6" t="s">
        <v>50</v>
      </c>
      <c r="F49" s="6">
        <v>504859</v>
      </c>
      <c r="G49" s="6">
        <v>230001362</v>
      </c>
      <c r="H49" s="8">
        <v>3200026042</v>
      </c>
      <c r="I49" s="10">
        <v>44305</v>
      </c>
      <c r="J49" s="10"/>
      <c r="K49" s="27">
        <v>25500</v>
      </c>
      <c r="L49" s="25">
        <v>0</v>
      </c>
      <c r="M49" s="25">
        <f t="shared" si="4"/>
        <v>0</v>
      </c>
      <c r="N49" s="25">
        <f t="shared" si="5"/>
        <v>25500</v>
      </c>
      <c r="O49" s="10" t="s">
        <v>225</v>
      </c>
      <c r="P49" s="6" t="s">
        <v>224</v>
      </c>
      <c r="Q49" s="6" t="s">
        <v>277</v>
      </c>
      <c r="R49" s="12"/>
      <c r="S49" s="18"/>
    </row>
    <row r="50" spans="1:19" ht="73.150000000000006" customHeight="1" x14ac:dyDescent="0.2">
      <c r="A50" s="6" t="s">
        <v>14</v>
      </c>
      <c r="B50" s="8">
        <v>141</v>
      </c>
      <c r="C50" s="6" t="s">
        <v>291</v>
      </c>
      <c r="D50" s="6"/>
      <c r="E50" s="6" t="s">
        <v>51</v>
      </c>
      <c r="F50" s="6">
        <v>503921</v>
      </c>
      <c r="G50" s="6">
        <v>210021049</v>
      </c>
      <c r="H50" s="8"/>
      <c r="I50" s="10">
        <v>44377</v>
      </c>
      <c r="J50" s="10"/>
      <c r="K50" s="26">
        <v>220950</v>
      </c>
      <c r="L50" s="11">
        <v>0</v>
      </c>
      <c r="M50" s="11">
        <f t="shared" si="4"/>
        <v>0</v>
      </c>
      <c r="N50" s="25">
        <v>220950</v>
      </c>
      <c r="O50" s="10" t="s">
        <v>292</v>
      </c>
      <c r="P50" s="6" t="s">
        <v>271</v>
      </c>
      <c r="Q50" s="6" t="s">
        <v>229</v>
      </c>
      <c r="R50" s="12"/>
      <c r="S50" s="18"/>
    </row>
    <row r="51" spans="1:19" ht="56.25" customHeight="1" x14ac:dyDescent="0.2">
      <c r="A51" s="6" t="s">
        <v>14</v>
      </c>
      <c r="B51" s="8">
        <v>143</v>
      </c>
      <c r="C51" s="6" t="s">
        <v>230</v>
      </c>
      <c r="E51" s="6" t="s">
        <v>52</v>
      </c>
      <c r="F51" s="6">
        <v>500247</v>
      </c>
      <c r="G51" s="6">
        <v>210021037</v>
      </c>
      <c r="H51" s="6">
        <v>3200025966</v>
      </c>
      <c r="I51" s="10">
        <v>44312</v>
      </c>
      <c r="J51" s="6"/>
      <c r="K51" s="27">
        <v>437.58</v>
      </c>
      <c r="L51" s="25">
        <v>0.21</v>
      </c>
      <c r="M51" s="25">
        <f t="shared" si="4"/>
        <v>91.891799999999989</v>
      </c>
      <c r="N51" s="25">
        <f t="shared" si="5"/>
        <v>529.47180000000003</v>
      </c>
      <c r="O51" s="10">
        <v>44323</v>
      </c>
      <c r="P51" s="6" t="s">
        <v>121</v>
      </c>
      <c r="Q51" s="6" t="s">
        <v>122</v>
      </c>
      <c r="R51" s="12"/>
      <c r="S51" s="18"/>
    </row>
    <row r="52" spans="1:19" ht="45.75" customHeight="1" x14ac:dyDescent="0.2">
      <c r="A52" s="6" t="s">
        <v>14</v>
      </c>
      <c r="B52" s="8">
        <v>157</v>
      </c>
      <c r="C52" s="6" t="s">
        <v>234</v>
      </c>
      <c r="D52" s="6"/>
      <c r="E52" s="6" t="s">
        <v>379</v>
      </c>
      <c r="F52" s="6" t="s">
        <v>379</v>
      </c>
      <c r="G52" s="6"/>
      <c r="H52" s="8"/>
      <c r="I52" s="10"/>
      <c r="J52" s="6"/>
      <c r="K52" s="27"/>
      <c r="L52" s="25"/>
      <c r="M52" s="25"/>
      <c r="N52" s="25"/>
      <c r="O52" s="10"/>
      <c r="P52" s="6" t="s">
        <v>379</v>
      </c>
      <c r="Q52" s="6"/>
      <c r="R52" s="12"/>
      <c r="S52" s="18"/>
    </row>
    <row r="53" spans="1:19" ht="43.5" customHeight="1" x14ac:dyDescent="0.2">
      <c r="A53" s="6" t="s">
        <v>14</v>
      </c>
      <c r="B53" s="8">
        <v>158</v>
      </c>
      <c r="C53" s="6" t="s">
        <v>235</v>
      </c>
      <c r="D53" s="6"/>
      <c r="E53" s="6" t="s">
        <v>53</v>
      </c>
      <c r="F53" s="6">
        <v>500322</v>
      </c>
      <c r="G53" s="6">
        <v>210021019</v>
      </c>
      <c r="H53" s="8">
        <v>3200025974</v>
      </c>
      <c r="I53" s="10">
        <v>44357</v>
      </c>
      <c r="J53" s="6"/>
      <c r="K53" s="27">
        <v>2115.58</v>
      </c>
      <c r="L53" s="25">
        <v>0.21</v>
      </c>
      <c r="M53" s="25">
        <f t="shared" si="4"/>
        <v>444.27179999999998</v>
      </c>
      <c r="N53" s="25">
        <f t="shared" si="5"/>
        <v>2559.8517999999999</v>
      </c>
      <c r="O53" s="10" t="s">
        <v>240</v>
      </c>
      <c r="P53" s="6" t="s">
        <v>130</v>
      </c>
      <c r="Q53" s="6" t="s">
        <v>131</v>
      </c>
      <c r="R53" s="12"/>
      <c r="S53" s="18"/>
    </row>
    <row r="54" spans="1:19" ht="54" customHeight="1" x14ac:dyDescent="0.2">
      <c r="A54" s="6" t="s">
        <v>14</v>
      </c>
      <c r="B54" s="8">
        <v>159</v>
      </c>
      <c r="C54" s="6" t="s">
        <v>236</v>
      </c>
      <c r="D54" s="6"/>
      <c r="E54" s="6" t="s">
        <v>54</v>
      </c>
      <c r="F54" s="6">
        <v>503595</v>
      </c>
      <c r="G54" s="6">
        <v>210021020</v>
      </c>
      <c r="H54" s="8">
        <v>3200025975</v>
      </c>
      <c r="I54" s="10">
        <v>44357</v>
      </c>
      <c r="J54" s="6"/>
      <c r="K54" s="27">
        <v>1838.62</v>
      </c>
      <c r="L54" s="25">
        <v>0.21</v>
      </c>
      <c r="M54" s="25">
        <f t="shared" si="4"/>
        <v>386.11019999999996</v>
      </c>
      <c r="N54" s="25">
        <f t="shared" si="5"/>
        <v>2224.7302</v>
      </c>
      <c r="O54" s="10" t="s">
        <v>240</v>
      </c>
      <c r="P54" s="6" t="s">
        <v>178</v>
      </c>
      <c r="Q54" s="6" t="s">
        <v>181</v>
      </c>
      <c r="R54" s="12"/>
      <c r="S54" s="18"/>
    </row>
    <row r="55" spans="1:19" ht="49.5" customHeight="1" x14ac:dyDescent="0.2">
      <c r="A55" s="6" t="s">
        <v>14</v>
      </c>
      <c r="B55" s="8">
        <v>160</v>
      </c>
      <c r="C55" s="6" t="s">
        <v>238</v>
      </c>
      <c r="D55" s="6"/>
      <c r="E55" s="6" t="s">
        <v>55</v>
      </c>
      <c r="F55" s="6">
        <v>500247</v>
      </c>
      <c r="G55" s="6">
        <v>210021022</v>
      </c>
      <c r="H55" s="8">
        <v>3200025976</v>
      </c>
      <c r="I55" s="10">
        <v>44336</v>
      </c>
      <c r="J55" s="6"/>
      <c r="K55" s="27">
        <v>1640</v>
      </c>
      <c r="L55" s="25">
        <v>0.21</v>
      </c>
      <c r="M55" s="25">
        <f t="shared" si="4"/>
        <v>344.4</v>
      </c>
      <c r="N55" s="25">
        <f t="shared" si="5"/>
        <v>1984.4</v>
      </c>
      <c r="O55" s="10" t="s">
        <v>241</v>
      </c>
      <c r="P55" s="6" t="s">
        <v>121</v>
      </c>
      <c r="Q55" s="6" t="s">
        <v>122</v>
      </c>
      <c r="R55" s="12"/>
      <c r="S55" s="18"/>
    </row>
    <row r="56" spans="1:19" ht="54" customHeight="1" x14ac:dyDescent="0.2">
      <c r="A56" s="6" t="s">
        <v>14</v>
      </c>
      <c r="B56" s="8">
        <v>161</v>
      </c>
      <c r="C56" s="6" t="s">
        <v>237</v>
      </c>
      <c r="D56" s="6"/>
      <c r="E56" s="6" t="s">
        <v>56</v>
      </c>
      <c r="F56" s="6">
        <v>500322</v>
      </c>
      <c r="G56" s="6">
        <v>210021027</v>
      </c>
      <c r="H56" s="8">
        <v>3200025977</v>
      </c>
      <c r="I56" s="10">
        <v>44357</v>
      </c>
      <c r="J56" s="6"/>
      <c r="K56" s="27">
        <v>7900</v>
      </c>
      <c r="L56" s="25">
        <v>0.21</v>
      </c>
      <c r="M56" s="25">
        <f t="shared" si="4"/>
        <v>1659</v>
      </c>
      <c r="N56" s="25">
        <f t="shared" si="5"/>
        <v>9559</v>
      </c>
      <c r="O56" s="10" t="s">
        <v>242</v>
      </c>
      <c r="P56" s="6" t="s">
        <v>130</v>
      </c>
      <c r="Q56" s="6" t="s">
        <v>131</v>
      </c>
      <c r="R56" s="12"/>
      <c r="S56" s="18"/>
    </row>
    <row r="57" spans="1:19" ht="54" customHeight="1" x14ac:dyDescent="0.2">
      <c r="A57" s="6" t="s">
        <v>14</v>
      </c>
      <c r="B57" s="8">
        <v>162</v>
      </c>
      <c r="C57" s="6" t="s">
        <v>239</v>
      </c>
      <c r="D57" s="6"/>
      <c r="E57" s="6" t="s">
        <v>57</v>
      </c>
      <c r="F57" s="6">
        <v>500247</v>
      </c>
      <c r="G57" s="6">
        <v>210021045</v>
      </c>
      <c r="H57" s="8">
        <v>3200025978</v>
      </c>
      <c r="I57" s="10">
        <v>44321</v>
      </c>
      <c r="J57" s="6"/>
      <c r="K57" s="52">
        <v>485</v>
      </c>
      <c r="L57" s="11">
        <v>0.21</v>
      </c>
      <c r="M57" s="11">
        <f t="shared" si="4"/>
        <v>101.85</v>
      </c>
      <c r="N57" s="11">
        <f t="shared" si="5"/>
        <v>586.85</v>
      </c>
      <c r="O57" s="10" t="s">
        <v>243</v>
      </c>
      <c r="P57" s="6" t="s">
        <v>121</v>
      </c>
      <c r="Q57" s="6" t="s">
        <v>122</v>
      </c>
      <c r="R57" s="12"/>
      <c r="S57" s="18"/>
    </row>
    <row r="58" spans="1:19" ht="49.5" customHeight="1" x14ac:dyDescent="0.2">
      <c r="A58" s="6" t="s">
        <v>14</v>
      </c>
      <c r="B58" s="8">
        <v>163</v>
      </c>
      <c r="C58" s="6" t="s">
        <v>233</v>
      </c>
      <c r="D58" s="6"/>
      <c r="E58" s="6" t="s">
        <v>58</v>
      </c>
      <c r="F58" s="6">
        <v>500322</v>
      </c>
      <c r="G58" s="6">
        <v>210021047</v>
      </c>
      <c r="H58" s="8">
        <v>3200025979</v>
      </c>
      <c r="I58" s="10">
        <v>44336</v>
      </c>
      <c r="J58" s="6"/>
      <c r="K58" s="27">
        <v>788.37</v>
      </c>
      <c r="L58" s="25">
        <v>0.21</v>
      </c>
      <c r="M58" s="25">
        <f t="shared" si="4"/>
        <v>165.55769999999998</v>
      </c>
      <c r="N58" s="25">
        <f t="shared" si="5"/>
        <v>953.92769999999996</v>
      </c>
      <c r="O58" s="10" t="s">
        <v>244</v>
      </c>
      <c r="P58" s="6" t="s">
        <v>130</v>
      </c>
      <c r="Q58" s="6" t="s">
        <v>131</v>
      </c>
      <c r="R58" s="12"/>
      <c r="S58" s="18"/>
    </row>
    <row r="59" spans="1:19" ht="54" customHeight="1" x14ac:dyDescent="0.2">
      <c r="A59" s="6" t="s">
        <v>14</v>
      </c>
      <c r="B59" s="8">
        <v>164</v>
      </c>
      <c r="C59" s="6" t="s">
        <v>232</v>
      </c>
      <c r="D59" s="6"/>
      <c r="E59" s="6" t="s">
        <v>59</v>
      </c>
      <c r="F59" s="6">
        <v>504104</v>
      </c>
      <c r="G59" s="6">
        <v>210021048</v>
      </c>
      <c r="H59" s="8">
        <v>3200025982</v>
      </c>
      <c r="I59" s="10">
        <v>44321</v>
      </c>
      <c r="J59" s="8"/>
      <c r="K59" s="27">
        <v>3780</v>
      </c>
      <c r="L59" s="25">
        <v>0.21</v>
      </c>
      <c r="M59" s="25">
        <f t="shared" si="4"/>
        <v>793.8</v>
      </c>
      <c r="N59" s="25">
        <f t="shared" si="5"/>
        <v>4573.8</v>
      </c>
      <c r="O59" s="16" t="s">
        <v>246</v>
      </c>
      <c r="P59" s="6" t="s">
        <v>245</v>
      </c>
      <c r="Q59" s="6" t="s">
        <v>247</v>
      </c>
      <c r="R59" s="12"/>
      <c r="S59" s="18"/>
    </row>
    <row r="60" spans="1:19" ht="69" customHeight="1" x14ac:dyDescent="0.2">
      <c r="A60" s="6" t="s">
        <v>14</v>
      </c>
      <c r="B60" s="6">
        <v>168</v>
      </c>
      <c r="C60" s="6" t="s">
        <v>231</v>
      </c>
      <c r="D60" s="6"/>
      <c r="E60" s="6" t="s">
        <v>23</v>
      </c>
      <c r="F60" s="6">
        <v>503846</v>
      </c>
      <c r="G60" s="6">
        <v>220002391</v>
      </c>
      <c r="H60" s="8">
        <v>3200025990</v>
      </c>
      <c r="I60" s="10">
        <v>44326</v>
      </c>
      <c r="J60" s="6"/>
      <c r="K60" s="27">
        <v>27292</v>
      </c>
      <c r="L60" s="25">
        <v>0</v>
      </c>
      <c r="M60" s="25">
        <f t="shared" si="4"/>
        <v>0</v>
      </c>
      <c r="N60" s="25">
        <f t="shared" si="5"/>
        <v>27292</v>
      </c>
      <c r="O60" s="10" t="s">
        <v>211</v>
      </c>
      <c r="P60" s="6" t="s">
        <v>208</v>
      </c>
      <c r="Q60" s="6" t="s">
        <v>209</v>
      </c>
      <c r="R60" s="12"/>
      <c r="S60" s="18"/>
    </row>
    <row r="61" spans="1:19" ht="56.25" customHeight="1" x14ac:dyDescent="0.2">
      <c r="A61" s="6" t="s">
        <v>14</v>
      </c>
      <c r="B61" s="8">
        <v>177</v>
      </c>
      <c r="C61" s="6" t="s">
        <v>270</v>
      </c>
      <c r="D61" s="6"/>
      <c r="E61" s="6" t="s">
        <v>60</v>
      </c>
      <c r="F61" s="6">
        <v>500320</v>
      </c>
      <c r="G61" s="6">
        <v>210021069</v>
      </c>
      <c r="H61" s="8">
        <v>3200026000</v>
      </c>
      <c r="I61" s="10">
        <v>44322</v>
      </c>
      <c r="J61" s="6"/>
      <c r="K61" s="27">
        <v>75</v>
      </c>
      <c r="L61" s="25">
        <v>0</v>
      </c>
      <c r="M61" s="25">
        <f t="shared" si="4"/>
        <v>0</v>
      </c>
      <c r="N61" s="25">
        <f t="shared" si="5"/>
        <v>75</v>
      </c>
      <c r="O61" s="10" t="s">
        <v>250</v>
      </c>
      <c r="P61" s="6" t="s">
        <v>249</v>
      </c>
      <c r="Q61" s="6" t="s">
        <v>251</v>
      </c>
      <c r="R61" s="12"/>
      <c r="S61" s="18"/>
    </row>
    <row r="62" spans="1:19" ht="57" customHeight="1" x14ac:dyDescent="0.2">
      <c r="A62" s="6" t="s">
        <v>14</v>
      </c>
      <c r="B62" s="8">
        <v>178</v>
      </c>
      <c r="C62" s="6" t="s">
        <v>248</v>
      </c>
      <c r="D62" s="6"/>
      <c r="E62" s="6" t="s">
        <v>61</v>
      </c>
      <c r="F62" s="6">
        <v>500247</v>
      </c>
      <c r="G62" s="6">
        <v>210021070</v>
      </c>
      <c r="H62" s="8">
        <v>3200026001</v>
      </c>
      <c r="I62" s="10">
        <v>44322</v>
      </c>
      <c r="J62" s="6"/>
      <c r="K62" s="27">
        <v>590.79</v>
      </c>
      <c r="L62" s="25">
        <v>0.21</v>
      </c>
      <c r="M62" s="25">
        <f t="shared" si="4"/>
        <v>124.06589999999998</v>
      </c>
      <c r="N62" s="25">
        <f t="shared" si="5"/>
        <v>714.85589999999991</v>
      </c>
      <c r="O62" s="10">
        <v>44332</v>
      </c>
      <c r="P62" s="6" t="s">
        <v>121</v>
      </c>
      <c r="Q62" s="6" t="s">
        <v>122</v>
      </c>
      <c r="R62" s="12"/>
      <c r="S62" s="18"/>
    </row>
    <row r="63" spans="1:19" ht="54" customHeight="1" x14ac:dyDescent="0.2">
      <c r="A63" s="6" t="s">
        <v>14</v>
      </c>
      <c r="B63" s="8">
        <v>183</v>
      </c>
      <c r="C63" s="6" t="s">
        <v>252</v>
      </c>
      <c r="D63" s="6"/>
      <c r="E63" s="6" t="s">
        <v>62</v>
      </c>
      <c r="F63" s="6">
        <v>500322</v>
      </c>
      <c r="G63" s="6">
        <v>210021046</v>
      </c>
      <c r="H63" s="8">
        <v>3200026007</v>
      </c>
      <c r="I63" s="10">
        <v>44327</v>
      </c>
      <c r="J63" s="6"/>
      <c r="K63" s="27">
        <v>2456.41</v>
      </c>
      <c r="L63" s="25">
        <v>0.21</v>
      </c>
      <c r="M63" s="25">
        <f t="shared" si="4"/>
        <v>515.84609999999998</v>
      </c>
      <c r="N63" s="25">
        <f t="shared" si="5"/>
        <v>2972.2560999999996</v>
      </c>
      <c r="O63" s="10">
        <v>44357</v>
      </c>
      <c r="P63" s="6" t="s">
        <v>130</v>
      </c>
      <c r="Q63" s="6" t="s">
        <v>131</v>
      </c>
      <c r="R63" s="12"/>
      <c r="S63" s="18"/>
    </row>
    <row r="64" spans="1:19" ht="48.75" customHeight="1" x14ac:dyDescent="0.2">
      <c r="A64" s="6" t="s">
        <v>14</v>
      </c>
      <c r="B64" s="8">
        <v>187</v>
      </c>
      <c r="C64" s="6" t="s">
        <v>253</v>
      </c>
      <c r="D64" s="6"/>
      <c r="E64" s="6" t="s">
        <v>63</v>
      </c>
      <c r="F64" s="6">
        <v>503846</v>
      </c>
      <c r="G64" s="6">
        <v>220002400</v>
      </c>
      <c r="H64" s="8">
        <v>3200026011</v>
      </c>
      <c r="I64" s="10">
        <v>44328</v>
      </c>
      <c r="J64" s="6"/>
      <c r="K64" s="27">
        <v>9704</v>
      </c>
      <c r="L64" s="25">
        <v>0</v>
      </c>
      <c r="M64" s="25">
        <f t="shared" si="4"/>
        <v>0</v>
      </c>
      <c r="N64" s="25">
        <f t="shared" si="5"/>
        <v>9704</v>
      </c>
      <c r="O64" s="10" t="s">
        <v>276</v>
      </c>
      <c r="P64" s="6" t="s">
        <v>208</v>
      </c>
      <c r="Q64" s="6" t="s">
        <v>209</v>
      </c>
      <c r="R64" s="12"/>
      <c r="S64" s="18"/>
    </row>
    <row r="65" spans="1:19" ht="54" customHeight="1" x14ac:dyDescent="0.2">
      <c r="A65" s="6" t="s">
        <v>14</v>
      </c>
      <c r="B65" s="8">
        <v>188</v>
      </c>
      <c r="C65" s="6" t="s">
        <v>252</v>
      </c>
      <c r="D65" s="6"/>
      <c r="E65" s="6" t="s">
        <v>64</v>
      </c>
      <c r="F65" s="6">
        <v>503595</v>
      </c>
      <c r="G65" s="6">
        <v>210021078</v>
      </c>
      <c r="H65" s="8">
        <v>3200026013</v>
      </c>
      <c r="I65" s="10">
        <v>44328</v>
      </c>
      <c r="J65" s="6"/>
      <c r="K65" s="27">
        <v>788.89</v>
      </c>
      <c r="L65" s="25">
        <v>0.21</v>
      </c>
      <c r="M65" s="25">
        <f t="shared" si="4"/>
        <v>165.6669</v>
      </c>
      <c r="N65" s="25">
        <f t="shared" si="5"/>
        <v>954.55690000000004</v>
      </c>
      <c r="O65" s="10">
        <v>44357</v>
      </c>
      <c r="P65" s="6" t="s">
        <v>178</v>
      </c>
      <c r="Q65" s="6" t="s">
        <v>181</v>
      </c>
      <c r="R65" s="12"/>
      <c r="S65" s="18"/>
    </row>
    <row r="66" spans="1:19" ht="59.25" customHeight="1" x14ac:dyDescent="0.2">
      <c r="A66" s="6" t="s">
        <v>14</v>
      </c>
      <c r="B66" s="8">
        <v>204</v>
      </c>
      <c r="C66" s="6" t="s">
        <v>254</v>
      </c>
      <c r="D66" s="6"/>
      <c r="E66" s="6" t="s">
        <v>102</v>
      </c>
      <c r="F66" s="6">
        <v>500247</v>
      </c>
      <c r="G66" s="6">
        <v>210021089</v>
      </c>
      <c r="H66" s="8">
        <v>3200026034</v>
      </c>
      <c r="I66" s="10">
        <v>44336</v>
      </c>
      <c r="J66" s="6"/>
      <c r="K66" s="27">
        <v>366.72</v>
      </c>
      <c r="L66" s="25">
        <v>0.21</v>
      </c>
      <c r="M66" s="25">
        <f t="shared" ref="M66:M71" si="6">K66*L66</f>
        <v>77.011200000000002</v>
      </c>
      <c r="N66" s="25">
        <f t="shared" ref="N66:N71" si="7">K66+M66</f>
        <v>443.73120000000006</v>
      </c>
      <c r="O66" s="10">
        <v>44332</v>
      </c>
      <c r="P66" s="6" t="s">
        <v>121</v>
      </c>
      <c r="Q66" s="6" t="s">
        <v>122</v>
      </c>
      <c r="R66" s="12"/>
      <c r="S66" s="18"/>
    </row>
    <row r="67" spans="1:19" ht="53.25" customHeight="1" x14ac:dyDescent="0.2">
      <c r="A67" s="6" t="s">
        <v>14</v>
      </c>
      <c r="B67" s="8">
        <v>206</v>
      </c>
      <c r="C67" s="6" t="s">
        <v>255</v>
      </c>
      <c r="D67" s="6"/>
      <c r="E67" s="6" t="s">
        <v>103</v>
      </c>
      <c r="F67" s="6">
        <v>500013</v>
      </c>
      <c r="G67" s="6">
        <v>210021098</v>
      </c>
      <c r="H67" s="8">
        <v>3200026040</v>
      </c>
      <c r="I67" s="10">
        <v>44341</v>
      </c>
      <c r="J67" s="6"/>
      <c r="K67" s="27">
        <v>188.25</v>
      </c>
      <c r="L67" s="25">
        <v>0.21</v>
      </c>
      <c r="M67" s="25">
        <f t="shared" si="6"/>
        <v>39.532499999999999</v>
      </c>
      <c r="N67" s="25">
        <f t="shared" si="7"/>
        <v>227.7825</v>
      </c>
      <c r="O67" s="10">
        <v>44344</v>
      </c>
      <c r="P67" s="6" t="s">
        <v>133</v>
      </c>
      <c r="Q67" s="6" t="s">
        <v>134</v>
      </c>
      <c r="R67" s="12"/>
      <c r="S67" s="18"/>
    </row>
    <row r="68" spans="1:19" ht="59.25" customHeight="1" x14ac:dyDescent="0.2">
      <c r="A68" s="6" t="s">
        <v>14</v>
      </c>
      <c r="B68" s="8">
        <v>226</v>
      </c>
      <c r="C68" s="6" t="s">
        <v>256</v>
      </c>
      <c r="D68" s="6"/>
      <c r="E68" s="6" t="s">
        <v>65</v>
      </c>
      <c r="F68" s="6">
        <v>500247</v>
      </c>
      <c r="G68" s="6">
        <v>210021116</v>
      </c>
      <c r="H68" s="8">
        <v>3200026054</v>
      </c>
      <c r="I68" s="10">
        <v>44348</v>
      </c>
      <c r="J68" s="6"/>
      <c r="K68" s="27">
        <v>1607.29</v>
      </c>
      <c r="L68" s="25">
        <v>0.21</v>
      </c>
      <c r="M68" s="25">
        <f t="shared" si="6"/>
        <v>337.53089999999997</v>
      </c>
      <c r="N68" s="25">
        <f t="shared" si="7"/>
        <v>1944.8208999999999</v>
      </c>
      <c r="O68" s="10" t="s">
        <v>257</v>
      </c>
      <c r="P68" s="6" t="s">
        <v>121</v>
      </c>
      <c r="Q68" s="50" t="s">
        <v>122</v>
      </c>
      <c r="R68" s="12"/>
      <c r="S68" s="18"/>
    </row>
    <row r="69" spans="1:19" ht="66" customHeight="1" x14ac:dyDescent="0.2">
      <c r="A69" s="6" t="s">
        <v>14</v>
      </c>
      <c r="B69" s="8">
        <v>227</v>
      </c>
      <c r="C69" s="6" t="s">
        <v>258</v>
      </c>
      <c r="D69" s="6"/>
      <c r="E69" s="6" t="s">
        <v>66</v>
      </c>
      <c r="F69" s="6">
        <v>504870</v>
      </c>
      <c r="G69" s="6">
        <v>230001363</v>
      </c>
      <c r="H69" s="8">
        <v>3200026124</v>
      </c>
      <c r="I69" s="10">
        <v>44348</v>
      </c>
      <c r="J69" s="6"/>
      <c r="K69" s="27">
        <v>12000</v>
      </c>
      <c r="L69" s="25">
        <v>0</v>
      </c>
      <c r="M69" s="25">
        <f t="shared" si="6"/>
        <v>0</v>
      </c>
      <c r="N69" s="25">
        <f t="shared" si="7"/>
        <v>12000</v>
      </c>
      <c r="O69" s="10" t="s">
        <v>260</v>
      </c>
      <c r="P69" s="6" t="s">
        <v>261</v>
      </c>
      <c r="Q69" s="39" t="s">
        <v>348</v>
      </c>
      <c r="R69" s="12"/>
      <c r="S69" s="18"/>
    </row>
    <row r="70" spans="1:19" ht="56.45" customHeight="1" x14ac:dyDescent="0.2">
      <c r="A70" s="6" t="s">
        <v>14</v>
      </c>
      <c r="B70" s="8">
        <v>232</v>
      </c>
      <c r="C70" s="6" t="s">
        <v>259</v>
      </c>
      <c r="D70" s="6"/>
      <c r="E70" s="6" t="s">
        <v>67</v>
      </c>
      <c r="F70" s="6">
        <v>504877</v>
      </c>
      <c r="G70" s="55">
        <v>210021141</v>
      </c>
      <c r="H70" s="56">
        <v>3200026065</v>
      </c>
      <c r="I70" s="10">
        <v>44350</v>
      </c>
      <c r="J70" s="6"/>
      <c r="K70" s="27">
        <v>1550</v>
      </c>
      <c r="L70" s="25">
        <v>0</v>
      </c>
      <c r="M70" s="25">
        <f t="shared" si="6"/>
        <v>0</v>
      </c>
      <c r="N70" s="25">
        <f t="shared" si="7"/>
        <v>1550</v>
      </c>
      <c r="O70" s="10" t="s">
        <v>263</v>
      </c>
      <c r="P70" s="57" t="s">
        <v>262</v>
      </c>
      <c r="Q70" s="57" t="s">
        <v>264</v>
      </c>
      <c r="R70" s="58"/>
      <c r="S70" s="18"/>
    </row>
    <row r="71" spans="1:19" ht="54" customHeight="1" x14ac:dyDescent="0.2">
      <c r="A71" s="6" t="s">
        <v>14</v>
      </c>
      <c r="B71" s="8">
        <v>240</v>
      </c>
      <c r="C71" s="6" t="s">
        <v>265</v>
      </c>
      <c r="D71" s="6"/>
      <c r="E71" s="6" t="s">
        <v>68</v>
      </c>
      <c r="F71" s="6">
        <v>500247</v>
      </c>
      <c r="G71" s="6">
        <v>210021164</v>
      </c>
      <c r="H71" s="8">
        <v>3200026083</v>
      </c>
      <c r="I71" s="10">
        <v>44364</v>
      </c>
      <c r="J71" s="6"/>
      <c r="K71" s="27">
        <v>229.64</v>
      </c>
      <c r="L71" s="25">
        <v>0.21</v>
      </c>
      <c r="M71" s="25">
        <f t="shared" si="6"/>
        <v>48.224399999999996</v>
      </c>
      <c r="N71" s="25">
        <f t="shared" si="7"/>
        <v>277.86439999999999</v>
      </c>
      <c r="O71" s="10">
        <v>44364</v>
      </c>
      <c r="P71" s="6" t="s">
        <v>121</v>
      </c>
      <c r="Q71" s="50" t="s">
        <v>122</v>
      </c>
      <c r="R71" s="12"/>
      <c r="S71" s="18"/>
    </row>
    <row r="72" spans="1:19" ht="54" customHeight="1" x14ac:dyDescent="0.2">
      <c r="A72" s="6" t="s">
        <v>14</v>
      </c>
      <c r="B72" s="8">
        <v>261</v>
      </c>
      <c r="C72" s="6" t="s">
        <v>266</v>
      </c>
      <c r="D72" s="6"/>
      <c r="E72" s="6" t="s">
        <v>69</v>
      </c>
      <c r="F72" s="6">
        <v>504871</v>
      </c>
      <c r="G72" s="6">
        <v>210021119</v>
      </c>
      <c r="H72" s="8">
        <v>3200026116</v>
      </c>
      <c r="I72" s="10">
        <v>44375</v>
      </c>
      <c r="J72" s="6"/>
      <c r="K72" s="52">
        <v>640</v>
      </c>
      <c r="L72" s="11">
        <v>0</v>
      </c>
      <c r="M72" s="11">
        <f t="shared" ref="M72:M81" si="8">K72*L72</f>
        <v>0</v>
      </c>
      <c r="N72" s="11">
        <f t="shared" ref="N72:N81" si="9">K72+M72</f>
        <v>640</v>
      </c>
      <c r="O72" s="10">
        <v>44392</v>
      </c>
      <c r="P72" s="6" t="s">
        <v>267</v>
      </c>
      <c r="Q72" s="39" t="s">
        <v>349</v>
      </c>
      <c r="R72" s="12"/>
      <c r="S72" s="18"/>
    </row>
    <row r="73" spans="1:19" ht="54" customHeight="1" x14ac:dyDescent="0.2">
      <c r="A73" s="6" t="s">
        <v>14</v>
      </c>
      <c r="B73" s="8">
        <v>262</v>
      </c>
      <c r="C73" s="6" t="s">
        <v>384</v>
      </c>
      <c r="D73" s="6"/>
      <c r="E73" s="6" t="s">
        <v>70</v>
      </c>
      <c r="F73" s="6">
        <v>504868</v>
      </c>
      <c r="G73" s="6">
        <v>210021120</v>
      </c>
      <c r="H73" s="8">
        <v>3200026117</v>
      </c>
      <c r="I73" s="10">
        <v>44375</v>
      </c>
      <c r="J73" s="6"/>
      <c r="K73" s="52">
        <v>160</v>
      </c>
      <c r="L73" s="11">
        <v>0</v>
      </c>
      <c r="M73" s="11">
        <f t="shared" si="8"/>
        <v>0</v>
      </c>
      <c r="N73" s="11">
        <f t="shared" si="9"/>
        <v>160</v>
      </c>
      <c r="O73" s="10">
        <v>44394</v>
      </c>
      <c r="P73" s="6" t="s">
        <v>268</v>
      </c>
      <c r="Q73" s="39" t="s">
        <v>350</v>
      </c>
      <c r="R73" s="12"/>
      <c r="S73" s="18"/>
    </row>
    <row r="74" spans="1:19" ht="54" customHeight="1" x14ac:dyDescent="0.2">
      <c r="A74" s="6" t="s">
        <v>14</v>
      </c>
      <c r="B74" s="8">
        <v>268</v>
      </c>
      <c r="C74" s="6" t="s">
        <v>269</v>
      </c>
      <c r="D74" s="6"/>
      <c r="E74" s="6" t="s">
        <v>71</v>
      </c>
      <c r="F74" s="6">
        <v>500322</v>
      </c>
      <c r="G74" s="6">
        <v>210021111</v>
      </c>
      <c r="H74" s="8">
        <v>3200026111</v>
      </c>
      <c r="I74" s="10">
        <v>44368</v>
      </c>
      <c r="J74" s="6"/>
      <c r="K74" s="27">
        <v>378.84</v>
      </c>
      <c r="L74" s="25">
        <v>0.21</v>
      </c>
      <c r="M74" s="25">
        <f t="shared" si="8"/>
        <v>79.556399999999996</v>
      </c>
      <c r="N74" s="25">
        <f t="shared" si="9"/>
        <v>458.39639999999997</v>
      </c>
      <c r="O74" s="10" t="s">
        <v>337</v>
      </c>
      <c r="P74" s="6" t="s">
        <v>130</v>
      </c>
      <c r="Q74" s="6" t="s">
        <v>131</v>
      </c>
      <c r="R74" s="12"/>
      <c r="S74" s="18"/>
    </row>
    <row r="75" spans="1:19" ht="54" customHeight="1" x14ac:dyDescent="0.2">
      <c r="A75" s="6" t="s">
        <v>14</v>
      </c>
      <c r="B75" s="8">
        <v>277</v>
      </c>
      <c r="C75" s="6" t="s">
        <v>256</v>
      </c>
      <c r="D75" s="6"/>
      <c r="E75" s="6" t="s">
        <v>72</v>
      </c>
      <c r="F75" s="6">
        <v>500247</v>
      </c>
      <c r="G75" s="6">
        <v>210021200</v>
      </c>
      <c r="H75" s="59">
        <v>3200026119</v>
      </c>
      <c r="I75" s="10">
        <v>44375</v>
      </c>
      <c r="J75" s="6"/>
      <c r="K75" s="27">
        <v>651.72</v>
      </c>
      <c r="L75" s="25">
        <v>0.21</v>
      </c>
      <c r="M75" s="25">
        <f t="shared" si="8"/>
        <v>136.8612</v>
      </c>
      <c r="N75" s="25">
        <f t="shared" si="9"/>
        <v>788.58120000000008</v>
      </c>
      <c r="O75" s="10">
        <v>44472</v>
      </c>
      <c r="P75" s="6" t="s">
        <v>121</v>
      </c>
      <c r="Q75" s="50" t="s">
        <v>122</v>
      </c>
      <c r="R75" s="12"/>
      <c r="S75" s="18"/>
    </row>
    <row r="76" spans="1:19" ht="54" customHeight="1" x14ac:dyDescent="0.2">
      <c r="A76" s="6" t="s">
        <v>14</v>
      </c>
      <c r="B76" s="8">
        <v>301</v>
      </c>
      <c r="C76" s="6" t="s">
        <v>272</v>
      </c>
      <c r="D76" s="6"/>
      <c r="E76" s="6" t="s">
        <v>73</v>
      </c>
      <c r="F76" s="6">
        <v>500247</v>
      </c>
      <c r="G76" s="6">
        <v>210021206</v>
      </c>
      <c r="H76" s="8">
        <v>3200026159</v>
      </c>
      <c r="I76" s="10">
        <v>44383</v>
      </c>
      <c r="J76" s="6"/>
      <c r="K76" s="27">
        <v>183.36</v>
      </c>
      <c r="L76" s="25">
        <v>0.21</v>
      </c>
      <c r="M76" s="25">
        <f t="shared" si="8"/>
        <v>38.505600000000001</v>
      </c>
      <c r="N76" s="25">
        <f t="shared" si="9"/>
        <v>221.86560000000003</v>
      </c>
      <c r="O76" s="10">
        <v>44381</v>
      </c>
      <c r="P76" s="6" t="s">
        <v>121</v>
      </c>
      <c r="Q76" s="50" t="s">
        <v>122</v>
      </c>
      <c r="R76" s="12"/>
      <c r="S76" s="18"/>
    </row>
    <row r="77" spans="1:19" ht="54" customHeight="1" x14ac:dyDescent="0.2">
      <c r="A77" s="6" t="s">
        <v>14</v>
      </c>
      <c r="B77" s="8">
        <v>302</v>
      </c>
      <c r="C77" s="6" t="s">
        <v>273</v>
      </c>
      <c r="D77" s="6"/>
      <c r="E77" s="6" t="s">
        <v>74</v>
      </c>
      <c r="F77" s="6">
        <v>504598</v>
      </c>
      <c r="G77" s="6">
        <v>210021221</v>
      </c>
      <c r="H77" s="8">
        <v>3200026156</v>
      </c>
      <c r="I77" s="10">
        <v>44383</v>
      </c>
      <c r="J77" s="6"/>
      <c r="K77" s="27">
        <v>900</v>
      </c>
      <c r="L77" s="25">
        <v>0.21</v>
      </c>
      <c r="M77" s="25">
        <f t="shared" si="8"/>
        <v>189</v>
      </c>
      <c r="N77" s="25">
        <f t="shared" si="9"/>
        <v>1089</v>
      </c>
      <c r="O77" s="10">
        <v>44382</v>
      </c>
      <c r="P77" s="6" t="s">
        <v>152</v>
      </c>
      <c r="Q77" s="6" t="s">
        <v>341</v>
      </c>
      <c r="R77" s="12"/>
      <c r="S77" s="18"/>
    </row>
    <row r="78" spans="1:19" ht="60.75" customHeight="1" x14ac:dyDescent="0.2">
      <c r="A78" s="6" t="s">
        <v>14</v>
      </c>
      <c r="B78" s="8">
        <v>311</v>
      </c>
      <c r="C78" s="6" t="s">
        <v>280</v>
      </c>
      <c r="D78" s="6"/>
      <c r="E78" s="6" t="s">
        <v>75</v>
      </c>
      <c r="F78" s="6"/>
      <c r="G78" s="6"/>
      <c r="H78" s="8"/>
      <c r="I78" s="10"/>
      <c r="J78" s="6"/>
      <c r="K78" s="52"/>
      <c r="L78" s="11">
        <v>0.21</v>
      </c>
      <c r="M78" s="11">
        <f t="shared" si="8"/>
        <v>0</v>
      </c>
      <c r="N78" s="11">
        <f t="shared" si="9"/>
        <v>0</v>
      </c>
      <c r="O78" s="10"/>
      <c r="P78" s="6" t="s">
        <v>338</v>
      </c>
      <c r="Q78" s="6"/>
      <c r="R78" s="12"/>
      <c r="S78" s="18"/>
    </row>
    <row r="79" spans="1:19" ht="54" customHeight="1" x14ac:dyDescent="0.2">
      <c r="A79" s="6" t="s">
        <v>14</v>
      </c>
      <c r="B79" s="8">
        <v>314</v>
      </c>
      <c r="C79" s="6" t="s">
        <v>281</v>
      </c>
      <c r="D79" s="6"/>
      <c r="E79" s="6" t="s">
        <v>76</v>
      </c>
      <c r="F79" s="6">
        <v>500320</v>
      </c>
      <c r="G79" s="6">
        <v>210021234</v>
      </c>
      <c r="H79" s="8">
        <v>3200026180</v>
      </c>
      <c r="I79" s="10">
        <v>44392</v>
      </c>
      <c r="J79" s="6"/>
      <c r="K79" s="52">
        <v>3000</v>
      </c>
      <c r="L79" s="11">
        <v>0</v>
      </c>
      <c r="M79" s="11">
        <f t="shared" si="8"/>
        <v>0</v>
      </c>
      <c r="N79" s="11">
        <f t="shared" si="9"/>
        <v>3000</v>
      </c>
      <c r="O79" s="10" t="s">
        <v>290</v>
      </c>
      <c r="P79" s="6" t="s">
        <v>249</v>
      </c>
      <c r="Q79" s="6" t="s">
        <v>251</v>
      </c>
      <c r="R79" s="12"/>
      <c r="S79" s="18"/>
    </row>
    <row r="80" spans="1:19" ht="54" customHeight="1" x14ac:dyDescent="0.2">
      <c r="A80" s="6" t="s">
        <v>14</v>
      </c>
      <c r="B80" s="8">
        <v>322</v>
      </c>
      <c r="C80" s="6" t="s">
        <v>282</v>
      </c>
      <c r="D80" s="6"/>
      <c r="E80" s="39" t="s">
        <v>101</v>
      </c>
      <c r="F80" s="39">
        <v>503595</v>
      </c>
      <c r="G80" s="39">
        <v>210021235</v>
      </c>
      <c r="H80" s="75">
        <v>3200026589</v>
      </c>
      <c r="I80" s="76">
        <v>44560</v>
      </c>
      <c r="J80" s="39"/>
      <c r="K80" s="27">
        <v>455.33</v>
      </c>
      <c r="L80" s="25">
        <v>0.21</v>
      </c>
      <c r="M80" s="25">
        <f t="shared" si="8"/>
        <v>95.619299999999996</v>
      </c>
      <c r="N80" s="25">
        <f t="shared" si="9"/>
        <v>550.94929999999999</v>
      </c>
      <c r="O80" s="76" t="s">
        <v>286</v>
      </c>
      <c r="P80" s="39" t="s">
        <v>387</v>
      </c>
      <c r="Q80" s="39" t="s">
        <v>388</v>
      </c>
      <c r="R80" s="12"/>
      <c r="S80" s="18"/>
    </row>
    <row r="81" spans="1:19" ht="66" customHeight="1" x14ac:dyDescent="0.2">
      <c r="A81" s="6" t="s">
        <v>14</v>
      </c>
      <c r="B81" s="8">
        <v>323</v>
      </c>
      <c r="C81" s="6" t="s">
        <v>283</v>
      </c>
      <c r="D81" s="6"/>
      <c r="E81" s="6" t="s">
        <v>77</v>
      </c>
      <c r="F81" s="6">
        <v>500322</v>
      </c>
      <c r="G81" s="6">
        <v>210021272</v>
      </c>
      <c r="H81" s="8">
        <v>3200026191</v>
      </c>
      <c r="I81" s="10">
        <v>44396</v>
      </c>
      <c r="J81" s="6"/>
      <c r="K81" s="27">
        <v>486.85</v>
      </c>
      <c r="L81" s="25">
        <v>0.21</v>
      </c>
      <c r="M81" s="25">
        <f t="shared" si="8"/>
        <v>102.2385</v>
      </c>
      <c r="N81" s="25">
        <f t="shared" si="9"/>
        <v>589.08850000000007</v>
      </c>
      <c r="O81" s="10" t="s">
        <v>286</v>
      </c>
      <c r="P81" s="6" t="s">
        <v>130</v>
      </c>
      <c r="Q81" s="6" t="s">
        <v>131</v>
      </c>
      <c r="R81" s="12"/>
      <c r="S81" s="18"/>
    </row>
    <row r="82" spans="1:19" ht="54" customHeight="1" x14ac:dyDescent="0.2">
      <c r="A82" s="6" t="s">
        <v>14</v>
      </c>
      <c r="B82" s="8">
        <v>324</v>
      </c>
      <c r="C82" s="6" t="s">
        <v>284</v>
      </c>
      <c r="D82" s="6"/>
      <c r="E82" s="6" t="s">
        <v>78</v>
      </c>
      <c r="F82" s="6">
        <v>504892</v>
      </c>
      <c r="G82" s="6">
        <v>230001371</v>
      </c>
      <c r="H82" s="8">
        <v>3200026304</v>
      </c>
      <c r="I82" s="10">
        <v>44386</v>
      </c>
      <c r="J82" s="6"/>
      <c r="K82" s="27">
        <v>2500</v>
      </c>
      <c r="L82" s="25">
        <v>0</v>
      </c>
      <c r="M82" s="25">
        <f t="shared" ref="M82:M99" si="10">K82*L82</f>
        <v>0</v>
      </c>
      <c r="N82" s="25">
        <f t="shared" ref="N82:N99" si="11">K82+M82</f>
        <v>2500</v>
      </c>
      <c r="O82" s="10" t="s">
        <v>288</v>
      </c>
      <c r="P82" s="6" t="s">
        <v>289</v>
      </c>
      <c r="Q82" s="6" t="s">
        <v>351</v>
      </c>
      <c r="R82" s="12"/>
      <c r="S82" s="18"/>
    </row>
    <row r="83" spans="1:19" ht="54" customHeight="1" x14ac:dyDescent="0.2">
      <c r="A83" s="6" t="s">
        <v>14</v>
      </c>
      <c r="B83" s="8">
        <v>325</v>
      </c>
      <c r="C83" s="6" t="s">
        <v>285</v>
      </c>
      <c r="D83" s="6"/>
      <c r="E83" s="6" t="s">
        <v>79</v>
      </c>
      <c r="F83" s="6">
        <v>504879</v>
      </c>
      <c r="G83" s="6">
        <v>230001370</v>
      </c>
      <c r="H83" s="8">
        <v>3200026305</v>
      </c>
      <c r="I83" s="10">
        <v>44386</v>
      </c>
      <c r="J83" s="6"/>
      <c r="K83" s="27">
        <v>2500</v>
      </c>
      <c r="L83" s="25">
        <v>0</v>
      </c>
      <c r="M83" s="25">
        <f t="shared" si="10"/>
        <v>0</v>
      </c>
      <c r="N83" s="25">
        <f t="shared" si="11"/>
        <v>2500</v>
      </c>
      <c r="O83" s="10" t="s">
        <v>288</v>
      </c>
      <c r="P83" s="6" t="s">
        <v>287</v>
      </c>
      <c r="Q83" s="6" t="s">
        <v>352</v>
      </c>
      <c r="R83" s="12"/>
      <c r="S83" s="18"/>
    </row>
    <row r="84" spans="1:19" ht="54" customHeight="1" x14ac:dyDescent="0.2">
      <c r="A84" s="6" t="s">
        <v>14</v>
      </c>
      <c r="B84" s="8">
        <v>334</v>
      </c>
      <c r="C84" s="6" t="s">
        <v>297</v>
      </c>
      <c r="D84" s="6"/>
      <c r="E84" s="6" t="s">
        <v>80</v>
      </c>
      <c r="F84" s="6">
        <v>500992</v>
      </c>
      <c r="G84" s="6">
        <v>230001372</v>
      </c>
      <c r="H84" s="8">
        <v>3200026307</v>
      </c>
      <c r="I84" s="10">
        <v>44392</v>
      </c>
      <c r="J84" s="6"/>
      <c r="K84" s="27">
        <v>6000</v>
      </c>
      <c r="L84" s="25">
        <v>0</v>
      </c>
      <c r="M84" s="25">
        <f t="shared" si="10"/>
        <v>0</v>
      </c>
      <c r="N84" s="25">
        <f t="shared" si="11"/>
        <v>6000</v>
      </c>
      <c r="O84" s="10" t="s">
        <v>293</v>
      </c>
      <c r="P84" s="6" t="s">
        <v>294</v>
      </c>
      <c r="Q84" s="6" t="s">
        <v>353</v>
      </c>
      <c r="R84" s="12"/>
      <c r="S84" s="18"/>
    </row>
    <row r="85" spans="1:19" ht="64.5" customHeight="1" x14ac:dyDescent="0.2">
      <c r="A85" s="6" t="s">
        <v>14</v>
      </c>
      <c r="B85" s="8">
        <v>338</v>
      </c>
      <c r="C85" s="6" t="s">
        <v>298</v>
      </c>
      <c r="D85" s="6"/>
      <c r="E85" s="6" t="s">
        <v>81</v>
      </c>
      <c r="F85" s="6">
        <v>504878</v>
      </c>
      <c r="G85" s="6">
        <v>230001375</v>
      </c>
      <c r="H85" s="8">
        <v>3200026317</v>
      </c>
      <c r="I85" s="10">
        <v>44398</v>
      </c>
      <c r="J85" s="6"/>
      <c r="K85" s="27">
        <v>2500</v>
      </c>
      <c r="L85" s="25">
        <v>0</v>
      </c>
      <c r="M85" s="25">
        <f t="shared" si="10"/>
        <v>0</v>
      </c>
      <c r="N85" s="25">
        <f t="shared" si="11"/>
        <v>2500</v>
      </c>
      <c r="O85" s="10" t="s">
        <v>293</v>
      </c>
      <c r="P85" s="6" t="s">
        <v>295</v>
      </c>
      <c r="Q85" s="6" t="s">
        <v>354</v>
      </c>
      <c r="R85" s="12"/>
      <c r="S85" s="18"/>
    </row>
    <row r="86" spans="1:19" ht="63" customHeight="1" x14ac:dyDescent="0.2">
      <c r="A86" s="6" t="s">
        <v>14</v>
      </c>
      <c r="B86" s="8">
        <v>339</v>
      </c>
      <c r="C86" s="6" t="s">
        <v>300</v>
      </c>
      <c r="D86" s="6"/>
      <c r="E86" s="6" t="s">
        <v>100</v>
      </c>
      <c r="F86" s="6">
        <v>501433</v>
      </c>
      <c r="G86" s="6">
        <v>230001374</v>
      </c>
      <c r="H86" s="7">
        <v>3200026427</v>
      </c>
      <c r="I86" s="10">
        <v>44398</v>
      </c>
      <c r="J86" s="6"/>
      <c r="K86" s="27">
        <v>4000</v>
      </c>
      <c r="L86" s="25">
        <v>0</v>
      </c>
      <c r="M86" s="25">
        <f t="shared" si="10"/>
        <v>0</v>
      </c>
      <c r="N86" s="25">
        <f t="shared" si="11"/>
        <v>4000</v>
      </c>
      <c r="O86" s="10" t="s">
        <v>293</v>
      </c>
      <c r="P86" s="6" t="s">
        <v>296</v>
      </c>
      <c r="Q86" s="6" t="s">
        <v>344</v>
      </c>
      <c r="R86" s="12"/>
      <c r="S86" s="18"/>
    </row>
    <row r="87" spans="1:19" ht="49.9" customHeight="1" x14ac:dyDescent="0.2">
      <c r="A87" s="13" t="s">
        <v>14</v>
      </c>
      <c r="B87" s="22">
        <v>350</v>
      </c>
      <c r="C87" s="13" t="s">
        <v>299</v>
      </c>
      <c r="D87" s="13"/>
      <c r="E87" s="13" t="s">
        <v>82</v>
      </c>
      <c r="F87" s="13">
        <v>503595</v>
      </c>
      <c r="G87" s="13">
        <v>210021281</v>
      </c>
      <c r="H87" s="22">
        <v>3200026217</v>
      </c>
      <c r="I87" s="16">
        <v>44405</v>
      </c>
      <c r="J87" s="13"/>
      <c r="K87" s="60">
        <v>499.21</v>
      </c>
      <c r="L87" s="61">
        <v>0.21</v>
      </c>
      <c r="M87" s="61">
        <f t="shared" si="10"/>
        <v>104.83409999999999</v>
      </c>
      <c r="N87" s="61">
        <f t="shared" si="11"/>
        <v>604.04409999999996</v>
      </c>
      <c r="O87" s="16">
        <v>44398</v>
      </c>
      <c r="P87" s="13" t="s">
        <v>178</v>
      </c>
      <c r="Q87" s="13" t="s">
        <v>181</v>
      </c>
      <c r="R87" s="30"/>
      <c r="S87" s="18"/>
    </row>
    <row r="88" spans="1:19" s="18" customFormat="1" ht="46.9" customHeight="1" x14ac:dyDescent="0.2">
      <c r="A88" s="6" t="s">
        <v>14</v>
      </c>
      <c r="B88" s="6">
        <v>351</v>
      </c>
      <c r="C88" s="6" t="s">
        <v>330</v>
      </c>
      <c r="D88" s="6"/>
      <c r="E88" s="6" t="s">
        <v>336</v>
      </c>
      <c r="F88" s="6">
        <v>504718</v>
      </c>
      <c r="G88" s="6">
        <v>230001290</v>
      </c>
      <c r="H88" s="6">
        <v>3200026309</v>
      </c>
      <c r="I88" s="10">
        <v>44392</v>
      </c>
      <c r="J88" s="6"/>
      <c r="K88" s="27">
        <v>8500</v>
      </c>
      <c r="L88" s="6">
        <v>0</v>
      </c>
      <c r="M88" s="6">
        <f t="shared" si="10"/>
        <v>0</v>
      </c>
      <c r="N88" s="25">
        <f t="shared" si="11"/>
        <v>8500</v>
      </c>
      <c r="O88" s="6" t="s">
        <v>335</v>
      </c>
      <c r="P88" s="6" t="s">
        <v>333</v>
      </c>
      <c r="Q88" s="6" t="s">
        <v>334</v>
      </c>
    </row>
    <row r="89" spans="1:19" ht="50.25" customHeight="1" x14ac:dyDescent="0.2">
      <c r="A89" s="6" t="s">
        <v>14</v>
      </c>
      <c r="B89" s="8">
        <v>353</v>
      </c>
      <c r="C89" s="6" t="s">
        <v>303</v>
      </c>
      <c r="D89" s="6"/>
      <c r="E89" s="6" t="s">
        <v>83</v>
      </c>
      <c r="F89" s="6">
        <v>504867</v>
      </c>
      <c r="G89" s="6">
        <v>230001373</v>
      </c>
      <c r="H89" s="8">
        <v>3200026318</v>
      </c>
      <c r="I89" s="10">
        <v>44392</v>
      </c>
      <c r="J89" s="6"/>
      <c r="K89" s="27">
        <v>7000</v>
      </c>
      <c r="L89" s="25">
        <v>0</v>
      </c>
      <c r="M89" s="25">
        <f t="shared" si="10"/>
        <v>0</v>
      </c>
      <c r="N89" s="25">
        <f t="shared" si="11"/>
        <v>7000</v>
      </c>
      <c r="O89" s="10" t="s">
        <v>305</v>
      </c>
      <c r="P89" s="6" t="s">
        <v>304</v>
      </c>
      <c r="Q89" s="6" t="s">
        <v>355</v>
      </c>
      <c r="R89" s="12"/>
      <c r="S89" s="18"/>
    </row>
    <row r="90" spans="1:19" ht="59.25" customHeight="1" x14ac:dyDescent="0.2">
      <c r="A90" s="6" t="s">
        <v>14</v>
      </c>
      <c r="B90" s="8">
        <v>354</v>
      </c>
      <c r="C90" s="6" t="s">
        <v>302</v>
      </c>
      <c r="D90" s="6"/>
      <c r="E90" s="6" t="s">
        <v>84</v>
      </c>
      <c r="F90" s="6">
        <v>504670</v>
      </c>
      <c r="G90" s="6">
        <v>230001253</v>
      </c>
      <c r="H90" s="8">
        <v>3200026224</v>
      </c>
      <c r="I90" s="10">
        <v>44407</v>
      </c>
      <c r="J90" s="6"/>
      <c r="K90" s="27">
        <v>11800</v>
      </c>
      <c r="L90" s="25">
        <v>0</v>
      </c>
      <c r="M90" s="25">
        <f t="shared" si="10"/>
        <v>0</v>
      </c>
      <c r="N90" s="25">
        <f t="shared" si="11"/>
        <v>11800</v>
      </c>
      <c r="O90" s="10" t="s">
        <v>307</v>
      </c>
      <c r="P90" s="6" t="s">
        <v>306</v>
      </c>
      <c r="Q90" s="6" t="s">
        <v>356</v>
      </c>
      <c r="R90" s="12"/>
      <c r="S90" s="18"/>
    </row>
    <row r="91" spans="1:19" ht="47.45" customHeight="1" x14ac:dyDescent="0.2">
      <c r="A91" s="6" t="s">
        <v>14</v>
      </c>
      <c r="B91" s="8">
        <v>356</v>
      </c>
      <c r="C91" s="6" t="s">
        <v>301</v>
      </c>
      <c r="D91" s="6"/>
      <c r="E91" s="6" t="s">
        <v>85</v>
      </c>
      <c r="F91" s="6">
        <v>504846</v>
      </c>
      <c r="G91" s="6">
        <v>210021300</v>
      </c>
      <c r="H91" s="8">
        <v>3200026226</v>
      </c>
      <c r="I91" s="10">
        <v>44440</v>
      </c>
      <c r="J91" s="6"/>
      <c r="K91" s="52">
        <v>114.9</v>
      </c>
      <c r="L91" s="11">
        <v>0.21</v>
      </c>
      <c r="M91" s="11">
        <f t="shared" si="10"/>
        <v>24.129000000000001</v>
      </c>
      <c r="N91" s="11">
        <f t="shared" si="11"/>
        <v>139.029</v>
      </c>
      <c r="O91" s="10">
        <v>44443</v>
      </c>
      <c r="P91" s="6" t="s">
        <v>168</v>
      </c>
      <c r="Q91" s="6" t="s">
        <v>173</v>
      </c>
      <c r="R91" s="12"/>
      <c r="S91" s="18"/>
    </row>
    <row r="92" spans="1:19" ht="47.45" customHeight="1" x14ac:dyDescent="0.2">
      <c r="A92" s="6" t="s">
        <v>14</v>
      </c>
      <c r="B92" s="75">
        <v>359</v>
      </c>
      <c r="C92" s="39" t="s">
        <v>386</v>
      </c>
      <c r="D92" s="39" t="s">
        <v>363</v>
      </c>
      <c r="E92" s="39" t="s">
        <v>364</v>
      </c>
      <c r="F92" s="39">
        <v>504911</v>
      </c>
      <c r="G92" s="39">
        <v>210021294</v>
      </c>
      <c r="H92" s="75">
        <v>3200026249</v>
      </c>
      <c r="I92" s="76">
        <v>44350</v>
      </c>
      <c r="J92" s="39">
        <v>1</v>
      </c>
      <c r="K92" s="52">
        <v>671.83</v>
      </c>
      <c r="L92" s="25">
        <v>0</v>
      </c>
      <c r="M92" s="25">
        <v>0</v>
      </c>
      <c r="N92" s="11">
        <v>671.83</v>
      </c>
      <c r="O92" s="76" t="s">
        <v>365</v>
      </c>
      <c r="P92" s="39" t="s">
        <v>366</v>
      </c>
      <c r="Q92" s="39" t="s">
        <v>377</v>
      </c>
      <c r="R92" s="12"/>
      <c r="S92" s="18"/>
    </row>
    <row r="93" spans="1:19" ht="47.45" customHeight="1" x14ac:dyDescent="0.2">
      <c r="A93" s="6" t="s">
        <v>14</v>
      </c>
      <c r="B93" s="75">
        <v>360</v>
      </c>
      <c r="C93" s="39" t="s">
        <v>386</v>
      </c>
      <c r="D93" s="39" t="s">
        <v>363</v>
      </c>
      <c r="E93" s="39" t="s">
        <v>367</v>
      </c>
      <c r="F93" s="39">
        <v>504912</v>
      </c>
      <c r="G93" s="39">
        <v>210021295</v>
      </c>
      <c r="H93" s="75">
        <v>3200026254</v>
      </c>
      <c r="I93" s="76">
        <v>44350</v>
      </c>
      <c r="J93" s="39">
        <v>1</v>
      </c>
      <c r="K93" s="77">
        <v>401.65</v>
      </c>
      <c r="L93" s="25">
        <v>0</v>
      </c>
      <c r="M93" s="25">
        <v>0</v>
      </c>
      <c r="N93" s="25">
        <v>401.65</v>
      </c>
      <c r="O93" s="76" t="s">
        <v>365</v>
      </c>
      <c r="P93" s="39" t="s">
        <v>368</v>
      </c>
      <c r="Q93" s="39" t="s">
        <v>512</v>
      </c>
      <c r="R93" s="12"/>
      <c r="S93" s="18"/>
    </row>
    <row r="94" spans="1:19" ht="47.25" customHeight="1" x14ac:dyDescent="0.2">
      <c r="A94" s="6" t="s">
        <v>14</v>
      </c>
      <c r="B94" s="8">
        <v>371</v>
      </c>
      <c r="C94" s="6" t="s">
        <v>308</v>
      </c>
      <c r="D94" s="6"/>
      <c r="E94" s="6" t="s">
        <v>86</v>
      </c>
      <c r="F94" s="6">
        <v>503637</v>
      </c>
      <c r="G94" s="6">
        <v>210021292</v>
      </c>
      <c r="H94" s="8">
        <v>3200026251</v>
      </c>
      <c r="I94" s="10">
        <v>44454</v>
      </c>
      <c r="J94" s="6">
        <v>1</v>
      </c>
      <c r="K94" s="52">
        <v>103.17</v>
      </c>
      <c r="L94" s="11">
        <v>0.21</v>
      </c>
      <c r="M94" s="11">
        <v>20.190000000000001</v>
      </c>
      <c r="N94" s="11">
        <v>123.36</v>
      </c>
      <c r="O94" s="10">
        <v>44440</v>
      </c>
      <c r="P94" s="6" t="s">
        <v>279</v>
      </c>
      <c r="Q94" s="6" t="s">
        <v>357</v>
      </c>
      <c r="R94" s="12"/>
      <c r="S94" s="18"/>
    </row>
    <row r="95" spans="1:19" ht="47.25" customHeight="1" x14ac:dyDescent="0.2">
      <c r="A95" s="6" t="s">
        <v>14</v>
      </c>
      <c r="B95" s="75">
        <v>373</v>
      </c>
      <c r="C95" s="39" t="s">
        <v>386</v>
      </c>
      <c r="D95" s="39" t="s">
        <v>363</v>
      </c>
      <c r="E95" s="39" t="s">
        <v>369</v>
      </c>
      <c r="F95" s="39">
        <v>504913</v>
      </c>
      <c r="G95" s="39">
        <v>210021296</v>
      </c>
      <c r="H95" s="75">
        <v>3200026248</v>
      </c>
      <c r="I95" s="76">
        <v>44355</v>
      </c>
      <c r="J95" s="39">
        <v>1</v>
      </c>
      <c r="K95" s="52">
        <v>631.21</v>
      </c>
      <c r="L95" s="25">
        <v>0</v>
      </c>
      <c r="M95" s="25">
        <f t="shared" ref="M95:M96" si="12">K95*L95</f>
        <v>0</v>
      </c>
      <c r="N95" s="25">
        <f t="shared" ref="N95:N96" si="13">K95+M95</f>
        <v>631.21</v>
      </c>
      <c r="O95" s="76" t="s">
        <v>370</v>
      </c>
      <c r="P95" s="39" t="s">
        <v>371</v>
      </c>
      <c r="Q95" s="39" t="s">
        <v>375</v>
      </c>
      <c r="R95" s="12"/>
      <c r="S95" s="18"/>
    </row>
    <row r="96" spans="1:19" ht="47.25" customHeight="1" x14ac:dyDescent="0.2">
      <c r="A96" s="6" t="s">
        <v>14</v>
      </c>
      <c r="B96" s="75">
        <v>374</v>
      </c>
      <c r="C96" s="39" t="s">
        <v>386</v>
      </c>
      <c r="D96" s="39" t="s">
        <v>363</v>
      </c>
      <c r="E96" s="39" t="s">
        <v>372</v>
      </c>
      <c r="F96" s="39">
        <v>504914</v>
      </c>
      <c r="G96" s="39">
        <v>210021297</v>
      </c>
      <c r="H96" s="75">
        <v>3200026247</v>
      </c>
      <c r="I96" s="76">
        <v>44355</v>
      </c>
      <c r="J96" s="39">
        <v>1</v>
      </c>
      <c r="K96" s="52">
        <v>382.03</v>
      </c>
      <c r="L96" s="25">
        <v>0</v>
      </c>
      <c r="M96" s="25">
        <f t="shared" si="12"/>
        <v>0</v>
      </c>
      <c r="N96" s="25">
        <f t="shared" si="13"/>
        <v>382.03</v>
      </c>
      <c r="O96" s="76" t="s">
        <v>373</v>
      </c>
      <c r="P96" s="39" t="s">
        <v>374</v>
      </c>
      <c r="Q96" s="39" t="s">
        <v>376</v>
      </c>
      <c r="R96" s="12"/>
      <c r="S96" s="18"/>
    </row>
    <row r="97" spans="1:19" ht="54" customHeight="1" x14ac:dyDescent="0.2">
      <c r="A97" s="6" t="s">
        <v>14</v>
      </c>
      <c r="B97" s="8">
        <v>376</v>
      </c>
      <c r="C97" s="6" t="s">
        <v>309</v>
      </c>
      <c r="D97" s="6"/>
      <c r="E97" s="6" t="s">
        <v>87</v>
      </c>
      <c r="F97" s="6">
        <v>500013</v>
      </c>
      <c r="G97" s="6">
        <v>210021341</v>
      </c>
      <c r="H97" s="8">
        <v>3200026243</v>
      </c>
      <c r="I97" s="10">
        <v>44454</v>
      </c>
      <c r="J97" s="6"/>
      <c r="K97" s="27">
        <v>166666.68</v>
      </c>
      <c r="L97" s="25">
        <v>0.21</v>
      </c>
      <c r="M97" s="25">
        <f t="shared" si="10"/>
        <v>35000.002799999995</v>
      </c>
      <c r="N97" s="25">
        <f t="shared" si="11"/>
        <v>201666.68279999998</v>
      </c>
      <c r="O97" s="14" t="s">
        <v>310</v>
      </c>
      <c r="P97" s="6" t="s">
        <v>133</v>
      </c>
      <c r="Q97" s="6" t="s">
        <v>134</v>
      </c>
      <c r="R97" s="12"/>
      <c r="S97" s="18"/>
    </row>
    <row r="98" spans="1:19" ht="54" customHeight="1" x14ac:dyDescent="0.2">
      <c r="A98" s="6" t="s">
        <v>14</v>
      </c>
      <c r="B98" s="8">
        <v>378</v>
      </c>
      <c r="C98" s="6" t="s">
        <v>385</v>
      </c>
      <c r="D98" s="6"/>
      <c r="E98" s="6" t="s">
        <v>88</v>
      </c>
      <c r="F98" s="6">
        <v>504916</v>
      </c>
      <c r="G98" s="6">
        <v>230001376</v>
      </c>
      <c r="H98" s="75">
        <v>3200026389</v>
      </c>
      <c r="I98" s="10">
        <v>44398</v>
      </c>
      <c r="J98" s="6"/>
      <c r="K98" s="27">
        <v>8000</v>
      </c>
      <c r="L98" s="25">
        <v>0</v>
      </c>
      <c r="M98" s="25">
        <f t="shared" si="10"/>
        <v>0</v>
      </c>
      <c r="N98" s="25">
        <f t="shared" si="11"/>
        <v>8000</v>
      </c>
      <c r="O98" s="10" t="s">
        <v>311</v>
      </c>
      <c r="P98" s="6" t="s">
        <v>312</v>
      </c>
      <c r="Q98" s="6" t="s">
        <v>378</v>
      </c>
      <c r="R98" s="12"/>
      <c r="S98" s="18"/>
    </row>
    <row r="99" spans="1:19" ht="54" customHeight="1" x14ac:dyDescent="0.2">
      <c r="A99" s="6" t="s">
        <v>14</v>
      </c>
      <c r="B99" s="8">
        <v>379</v>
      </c>
      <c r="C99" s="6" t="s">
        <v>313</v>
      </c>
      <c r="D99" s="6"/>
      <c r="E99" s="6" t="s">
        <v>89</v>
      </c>
      <c r="F99" s="6">
        <v>503745</v>
      </c>
      <c r="G99" s="6">
        <v>230001377</v>
      </c>
      <c r="H99" s="75">
        <v>3200026388</v>
      </c>
      <c r="I99" s="10">
        <v>44398</v>
      </c>
      <c r="J99" s="6"/>
      <c r="K99" s="27">
        <v>6000</v>
      </c>
      <c r="L99" s="25">
        <v>0</v>
      </c>
      <c r="M99" s="25">
        <f t="shared" si="10"/>
        <v>0</v>
      </c>
      <c r="N99" s="25">
        <f t="shared" si="11"/>
        <v>6000</v>
      </c>
      <c r="O99" s="10" t="s">
        <v>311</v>
      </c>
      <c r="P99" s="6" t="s">
        <v>123</v>
      </c>
      <c r="Q99" s="6" t="s">
        <v>340</v>
      </c>
      <c r="R99" s="12"/>
      <c r="S99" s="18"/>
    </row>
    <row r="100" spans="1:19" ht="54" customHeight="1" x14ac:dyDescent="0.2">
      <c r="A100" s="6" t="s">
        <v>14</v>
      </c>
      <c r="B100" s="8">
        <v>393</v>
      </c>
      <c r="C100" s="6" t="s">
        <v>314</v>
      </c>
      <c r="D100" s="6"/>
      <c r="E100" s="6" t="s">
        <v>90</v>
      </c>
      <c r="F100" s="6">
        <v>500247</v>
      </c>
      <c r="G100" s="6">
        <v>210021329</v>
      </c>
      <c r="H100" s="8">
        <v>3200026268</v>
      </c>
      <c r="I100" s="10">
        <v>44462</v>
      </c>
      <c r="J100" s="6"/>
      <c r="K100" s="52">
        <v>91.68</v>
      </c>
      <c r="L100" s="11">
        <v>0.21</v>
      </c>
      <c r="M100" s="11">
        <f t="shared" ref="M100:M110" si="14">K100*L100</f>
        <v>19.252800000000001</v>
      </c>
      <c r="N100" s="11">
        <f t="shared" ref="N100:N110" si="15">K100+M100</f>
        <v>110.93280000000001</v>
      </c>
      <c r="O100" s="10">
        <v>44451</v>
      </c>
      <c r="P100" s="6" t="s">
        <v>121</v>
      </c>
      <c r="Q100" s="38" t="s">
        <v>122</v>
      </c>
      <c r="R100" s="12"/>
      <c r="S100" s="18"/>
    </row>
    <row r="101" spans="1:19" ht="54" customHeight="1" x14ac:dyDescent="0.2">
      <c r="A101" s="6" t="s">
        <v>14</v>
      </c>
      <c r="B101" s="8">
        <v>397</v>
      </c>
      <c r="C101" s="6" t="s">
        <v>316</v>
      </c>
      <c r="D101" s="6"/>
      <c r="E101" s="6" t="s">
        <v>91</v>
      </c>
      <c r="F101" s="6">
        <v>500247</v>
      </c>
      <c r="G101" s="6">
        <v>210021330</v>
      </c>
      <c r="H101" s="8">
        <v>3200026282</v>
      </c>
      <c r="I101" s="10">
        <v>44466</v>
      </c>
      <c r="J101" s="6"/>
      <c r="K101" s="27">
        <v>183.37</v>
      </c>
      <c r="L101" s="25">
        <v>0.21</v>
      </c>
      <c r="M101" s="25">
        <f t="shared" si="14"/>
        <v>38.5077</v>
      </c>
      <c r="N101" s="11">
        <f t="shared" si="15"/>
        <v>221.8777</v>
      </c>
      <c r="O101" s="10">
        <v>44451</v>
      </c>
      <c r="P101" s="6" t="s">
        <v>121</v>
      </c>
      <c r="Q101" s="50" t="s">
        <v>122</v>
      </c>
      <c r="R101" s="12"/>
      <c r="S101" s="18"/>
    </row>
    <row r="102" spans="1:19" ht="54" customHeight="1" x14ac:dyDescent="0.2">
      <c r="A102" s="6" t="s">
        <v>14</v>
      </c>
      <c r="B102" s="8">
        <v>398</v>
      </c>
      <c r="C102" s="6" t="s">
        <v>317</v>
      </c>
      <c r="D102" s="6"/>
      <c r="E102" s="6" t="s">
        <v>92</v>
      </c>
      <c r="F102" s="6">
        <v>500247</v>
      </c>
      <c r="G102" s="6">
        <v>210021345</v>
      </c>
      <c r="H102" s="8">
        <v>3200026281</v>
      </c>
      <c r="I102" s="10">
        <v>44466</v>
      </c>
      <c r="J102" s="6"/>
      <c r="K102" s="27">
        <v>334.93</v>
      </c>
      <c r="L102" s="25">
        <v>0.21</v>
      </c>
      <c r="M102" s="25">
        <f t="shared" si="14"/>
        <v>70.335300000000004</v>
      </c>
      <c r="N102" s="11">
        <f t="shared" si="15"/>
        <v>405.26530000000002</v>
      </c>
      <c r="O102" s="10">
        <v>44456</v>
      </c>
      <c r="P102" s="6" t="s">
        <v>121</v>
      </c>
      <c r="Q102" s="50" t="s">
        <v>122</v>
      </c>
      <c r="R102" s="12"/>
      <c r="S102" s="18"/>
    </row>
    <row r="103" spans="1:19" ht="54" customHeight="1" x14ac:dyDescent="0.2">
      <c r="A103" s="6" t="s">
        <v>14</v>
      </c>
      <c r="B103" s="8">
        <v>399</v>
      </c>
      <c r="C103" s="6" t="s">
        <v>318</v>
      </c>
      <c r="D103" s="6"/>
      <c r="E103" s="6" t="s">
        <v>93</v>
      </c>
      <c r="F103" s="6">
        <v>500247</v>
      </c>
      <c r="G103" s="6">
        <v>210021346</v>
      </c>
      <c r="H103" s="8">
        <v>3200026280</v>
      </c>
      <c r="I103" s="10">
        <v>44466</v>
      </c>
      <c r="J103" s="6"/>
      <c r="K103" s="27">
        <v>1161.1400000000001</v>
      </c>
      <c r="L103" s="25">
        <v>0.21</v>
      </c>
      <c r="M103" s="25">
        <f t="shared" si="14"/>
        <v>243.83940000000001</v>
      </c>
      <c r="N103" s="11">
        <f t="shared" si="15"/>
        <v>1404.9794000000002</v>
      </c>
      <c r="O103" s="10">
        <v>44485</v>
      </c>
      <c r="P103" s="6" t="s">
        <v>121</v>
      </c>
      <c r="Q103" s="50" t="s">
        <v>122</v>
      </c>
      <c r="R103" s="12"/>
      <c r="S103" s="18"/>
    </row>
    <row r="104" spans="1:19" ht="62.25" customHeight="1" x14ac:dyDescent="0.2">
      <c r="A104" s="6" t="s">
        <v>14</v>
      </c>
      <c r="B104" s="8">
        <v>400</v>
      </c>
      <c r="C104" s="6" t="s">
        <v>319</v>
      </c>
      <c r="D104" s="6"/>
      <c r="E104" s="6" t="s">
        <v>94</v>
      </c>
      <c r="F104" s="6">
        <v>500247</v>
      </c>
      <c r="G104" s="6">
        <v>210021347</v>
      </c>
      <c r="H104" s="6">
        <v>3200026279</v>
      </c>
      <c r="I104" s="10">
        <v>44466</v>
      </c>
      <c r="J104" s="6"/>
      <c r="K104" s="27">
        <v>1029.68</v>
      </c>
      <c r="L104" s="25">
        <v>0.21</v>
      </c>
      <c r="M104" s="25">
        <f t="shared" si="14"/>
        <v>216.2328</v>
      </c>
      <c r="N104" s="11">
        <f t="shared" si="15"/>
        <v>1245.9128000000001</v>
      </c>
      <c r="O104" s="10">
        <v>44595</v>
      </c>
      <c r="P104" s="6" t="s">
        <v>121</v>
      </c>
      <c r="Q104" s="50" t="s">
        <v>122</v>
      </c>
      <c r="R104" s="12"/>
      <c r="S104" s="18"/>
    </row>
    <row r="105" spans="1:19" ht="60" customHeight="1" x14ac:dyDescent="0.2">
      <c r="A105" s="6" t="s">
        <v>14</v>
      </c>
      <c r="B105" s="8">
        <v>401</v>
      </c>
      <c r="C105" s="6" t="s">
        <v>360</v>
      </c>
      <c r="D105" s="6"/>
      <c r="E105" s="6" t="s">
        <v>95</v>
      </c>
      <c r="F105" s="6">
        <v>500247</v>
      </c>
      <c r="G105" s="6">
        <v>210021348</v>
      </c>
      <c r="H105" s="8">
        <v>3200026278</v>
      </c>
      <c r="I105" s="10">
        <v>44466</v>
      </c>
      <c r="J105" s="6"/>
      <c r="K105" s="27">
        <v>25923</v>
      </c>
      <c r="L105" s="25">
        <v>0.21</v>
      </c>
      <c r="M105" s="25">
        <f t="shared" si="14"/>
        <v>5443.83</v>
      </c>
      <c r="N105" s="11">
        <f t="shared" si="15"/>
        <v>31366.83</v>
      </c>
      <c r="O105" s="10" t="s">
        <v>322</v>
      </c>
      <c r="P105" s="6" t="s">
        <v>121</v>
      </c>
      <c r="Q105" s="50" t="s">
        <v>122</v>
      </c>
      <c r="R105" s="12"/>
      <c r="S105" s="18"/>
    </row>
    <row r="106" spans="1:19" ht="68.25" customHeight="1" x14ac:dyDescent="0.2">
      <c r="A106" s="6" t="s">
        <v>14</v>
      </c>
      <c r="B106" s="8">
        <v>402</v>
      </c>
      <c r="C106" s="6" t="s">
        <v>320</v>
      </c>
      <c r="D106" s="6"/>
      <c r="E106" s="6" t="s">
        <v>96</v>
      </c>
      <c r="F106" s="39">
        <v>504976</v>
      </c>
      <c r="G106" s="6">
        <v>210021349</v>
      </c>
      <c r="H106" s="78">
        <v>3200026455</v>
      </c>
      <c r="I106" s="10">
        <v>44466</v>
      </c>
      <c r="J106" s="6"/>
      <c r="K106" s="27">
        <v>52848.6</v>
      </c>
      <c r="L106" s="25">
        <v>0.21</v>
      </c>
      <c r="M106" s="25">
        <f t="shared" si="14"/>
        <v>11098.206</v>
      </c>
      <c r="N106" s="25">
        <f t="shared" si="15"/>
        <v>63946.805999999997</v>
      </c>
      <c r="O106" s="10" t="s">
        <v>323</v>
      </c>
      <c r="P106" s="39" t="s">
        <v>383</v>
      </c>
      <c r="Q106" s="6" t="s">
        <v>382</v>
      </c>
      <c r="R106" s="12"/>
      <c r="S106" s="18"/>
    </row>
    <row r="107" spans="1:19" ht="54" customHeight="1" x14ac:dyDescent="0.2">
      <c r="A107" s="6" t="s">
        <v>14</v>
      </c>
      <c r="B107" s="8">
        <v>403</v>
      </c>
      <c r="C107" s="6" t="s">
        <v>321</v>
      </c>
      <c r="D107" s="6"/>
      <c r="E107" s="6" t="s">
        <v>379</v>
      </c>
      <c r="F107" s="6" t="s">
        <v>379</v>
      </c>
      <c r="G107" s="6"/>
      <c r="H107" s="8"/>
      <c r="I107" s="10"/>
      <c r="J107" s="6"/>
      <c r="K107" s="27"/>
      <c r="L107" s="25"/>
      <c r="M107" s="25"/>
      <c r="N107" s="25"/>
      <c r="O107" s="10"/>
      <c r="P107" s="6" t="s">
        <v>379</v>
      </c>
      <c r="Q107" s="38"/>
      <c r="R107" s="12"/>
      <c r="S107" s="18"/>
    </row>
    <row r="108" spans="1:19" ht="54" customHeight="1" x14ac:dyDescent="0.2">
      <c r="A108" s="6" t="s">
        <v>14</v>
      </c>
      <c r="B108" s="8">
        <v>411</v>
      </c>
      <c r="C108" s="6" t="s">
        <v>315</v>
      </c>
      <c r="D108" s="6"/>
      <c r="E108" s="6" t="s">
        <v>97</v>
      </c>
      <c r="F108" s="6">
        <v>500013</v>
      </c>
      <c r="G108" s="6">
        <v>210021360</v>
      </c>
      <c r="H108" s="8">
        <v>3200026299</v>
      </c>
      <c r="I108" s="10">
        <v>44466</v>
      </c>
      <c r="J108" s="6"/>
      <c r="K108" s="27">
        <v>5042.05</v>
      </c>
      <c r="L108" s="25">
        <v>0.21</v>
      </c>
      <c r="M108" s="25">
        <f t="shared" si="14"/>
        <v>1058.8305</v>
      </c>
      <c r="N108" s="25">
        <f t="shared" si="15"/>
        <v>6100.8805000000002</v>
      </c>
      <c r="O108" s="10" t="s">
        <v>324</v>
      </c>
      <c r="P108" s="6" t="s">
        <v>133</v>
      </c>
      <c r="Q108" s="6" t="s">
        <v>134</v>
      </c>
      <c r="R108" s="12"/>
      <c r="S108" s="18"/>
    </row>
    <row r="109" spans="1:19" ht="54" customHeight="1" x14ac:dyDescent="0.2">
      <c r="A109" s="6" t="s">
        <v>14</v>
      </c>
      <c r="B109" s="8">
        <v>413</v>
      </c>
      <c r="C109" s="6" t="s">
        <v>325</v>
      </c>
      <c r="D109" s="6"/>
      <c r="E109" s="6" t="s">
        <v>98</v>
      </c>
      <c r="F109" s="6">
        <v>504887</v>
      </c>
      <c r="G109" s="6">
        <v>230001378</v>
      </c>
      <c r="H109" s="8">
        <v>3200026601</v>
      </c>
      <c r="I109" s="10">
        <v>44446</v>
      </c>
      <c r="J109" s="6"/>
      <c r="K109" s="27">
        <v>10000</v>
      </c>
      <c r="L109" s="25">
        <v>0</v>
      </c>
      <c r="M109" s="25">
        <v>0</v>
      </c>
      <c r="N109" s="25">
        <f t="shared" si="15"/>
        <v>10000</v>
      </c>
      <c r="O109" s="10" t="s">
        <v>327</v>
      </c>
      <c r="P109" s="6" t="s">
        <v>326</v>
      </c>
      <c r="Q109" s="6" t="s">
        <v>358</v>
      </c>
      <c r="R109" s="12"/>
      <c r="S109" s="18"/>
    </row>
    <row r="110" spans="1:19" ht="54" customHeight="1" x14ac:dyDescent="0.2">
      <c r="A110" s="6" t="s">
        <v>14</v>
      </c>
      <c r="B110" s="8">
        <v>414</v>
      </c>
      <c r="C110" s="6" t="s">
        <v>331</v>
      </c>
      <c r="D110" s="6"/>
      <c r="E110" s="6" t="s">
        <v>99</v>
      </c>
      <c r="F110" s="6">
        <v>504874</v>
      </c>
      <c r="G110" s="6">
        <v>230001379</v>
      </c>
      <c r="H110" s="8">
        <v>3200026602</v>
      </c>
      <c r="I110" s="10">
        <v>44446</v>
      </c>
      <c r="J110" s="6"/>
      <c r="K110" s="27">
        <v>10000</v>
      </c>
      <c r="L110" s="25">
        <v>0</v>
      </c>
      <c r="M110" s="25">
        <f t="shared" si="14"/>
        <v>0</v>
      </c>
      <c r="N110" s="25">
        <f t="shared" si="15"/>
        <v>10000</v>
      </c>
      <c r="O110" s="10" t="s">
        <v>327</v>
      </c>
      <c r="P110" s="6" t="s">
        <v>332</v>
      </c>
      <c r="Q110" s="6" t="s">
        <v>359</v>
      </c>
      <c r="R110" s="30"/>
      <c r="S110" s="18"/>
    </row>
    <row r="111" spans="1:19" s="18" customFormat="1" ht="48.6" customHeight="1" x14ac:dyDescent="0.2">
      <c r="A111" s="39" t="s">
        <v>14</v>
      </c>
      <c r="B111" s="75">
        <v>426</v>
      </c>
      <c r="C111" s="39" t="s">
        <v>451</v>
      </c>
      <c r="D111" s="39"/>
      <c r="E111" s="39" t="s">
        <v>389</v>
      </c>
      <c r="F111" s="39">
        <v>504938</v>
      </c>
      <c r="G111" s="39">
        <v>230001381</v>
      </c>
      <c r="H111" s="75">
        <v>3200026393</v>
      </c>
      <c r="I111" s="76">
        <v>44470</v>
      </c>
      <c r="J111" s="39"/>
      <c r="K111" s="27">
        <v>20000</v>
      </c>
      <c r="L111" s="25">
        <v>0</v>
      </c>
      <c r="M111" s="25">
        <v>0</v>
      </c>
      <c r="N111" s="25">
        <v>20000</v>
      </c>
      <c r="O111" s="76" t="s">
        <v>305</v>
      </c>
      <c r="P111" s="39" t="s">
        <v>390</v>
      </c>
      <c r="Q111" s="79" t="s">
        <v>494</v>
      </c>
    </row>
    <row r="112" spans="1:19" s="18" customFormat="1" ht="44.45" customHeight="1" x14ac:dyDescent="0.2">
      <c r="A112" s="39" t="s">
        <v>14</v>
      </c>
      <c r="B112" s="75">
        <v>435</v>
      </c>
      <c r="C112" s="39" t="s">
        <v>391</v>
      </c>
      <c r="D112" s="39"/>
      <c r="E112" s="39" t="s">
        <v>392</v>
      </c>
      <c r="F112" s="39">
        <v>504934</v>
      </c>
      <c r="G112" s="39">
        <v>230001380</v>
      </c>
      <c r="H112" s="75">
        <v>3200026387</v>
      </c>
      <c r="I112" s="76">
        <v>44470</v>
      </c>
      <c r="J112" s="39"/>
      <c r="K112" s="27">
        <v>4000</v>
      </c>
      <c r="L112" s="25">
        <v>0</v>
      </c>
      <c r="M112" s="25">
        <v>0</v>
      </c>
      <c r="N112" s="25">
        <v>4000</v>
      </c>
      <c r="O112" s="76" t="s">
        <v>393</v>
      </c>
      <c r="P112" s="39" t="s">
        <v>394</v>
      </c>
      <c r="Q112" s="39" t="s">
        <v>495</v>
      </c>
    </row>
    <row r="113" spans="1:17" s="18" customFormat="1" ht="43.9" customHeight="1" x14ac:dyDescent="0.2">
      <c r="A113" s="39" t="s">
        <v>14</v>
      </c>
      <c r="B113" s="75">
        <v>439</v>
      </c>
      <c r="C113" s="39" t="s">
        <v>395</v>
      </c>
      <c r="D113" s="39"/>
      <c r="E113" s="39" t="s">
        <v>396</v>
      </c>
      <c r="F113" s="39">
        <v>504936</v>
      </c>
      <c r="G113" s="39">
        <v>210021365</v>
      </c>
      <c r="H113" s="75">
        <v>3200026347</v>
      </c>
      <c r="I113" s="76">
        <v>44490</v>
      </c>
      <c r="J113" s="39"/>
      <c r="K113" s="27">
        <v>3000</v>
      </c>
      <c r="L113" s="25">
        <v>0</v>
      </c>
      <c r="M113" s="25">
        <v>0</v>
      </c>
      <c r="N113" s="25">
        <v>3000</v>
      </c>
      <c r="O113" s="76" t="s">
        <v>397</v>
      </c>
      <c r="P113" s="39" t="s">
        <v>398</v>
      </c>
      <c r="Q113" s="39" t="s">
        <v>496</v>
      </c>
    </row>
    <row r="114" spans="1:17" s="18" customFormat="1" ht="54" customHeight="1" x14ac:dyDescent="0.2">
      <c r="A114" s="39" t="s">
        <v>14</v>
      </c>
      <c r="B114" s="75">
        <v>440</v>
      </c>
      <c r="C114" s="39" t="s">
        <v>399</v>
      </c>
      <c r="D114" s="39"/>
      <c r="E114" s="39" t="s">
        <v>400</v>
      </c>
      <c r="F114" s="39">
        <v>500322</v>
      </c>
      <c r="G114" s="39">
        <v>210021396</v>
      </c>
      <c r="H114" s="75">
        <v>3200026335</v>
      </c>
      <c r="I114" s="76">
        <v>44489</v>
      </c>
      <c r="J114" s="39"/>
      <c r="K114" s="27">
        <v>921.62</v>
      </c>
      <c r="L114" s="25">
        <v>0.21</v>
      </c>
      <c r="M114" s="25">
        <v>193.5402</v>
      </c>
      <c r="N114" s="25">
        <v>1115.1602</v>
      </c>
      <c r="O114" s="76">
        <v>44508</v>
      </c>
      <c r="P114" s="39" t="s">
        <v>130</v>
      </c>
      <c r="Q114" s="38" t="s">
        <v>131</v>
      </c>
    </row>
    <row r="115" spans="1:17" s="18" customFormat="1" ht="54" customHeight="1" x14ac:dyDescent="0.2">
      <c r="A115" s="39" t="s">
        <v>14</v>
      </c>
      <c r="B115" s="75">
        <v>441</v>
      </c>
      <c r="C115" s="39" t="s">
        <v>450</v>
      </c>
      <c r="D115" s="39"/>
      <c r="E115" s="39" t="s">
        <v>401</v>
      </c>
      <c r="F115" s="39">
        <v>503846</v>
      </c>
      <c r="G115" s="39">
        <v>220002429</v>
      </c>
      <c r="H115" s="75">
        <v>3200026340</v>
      </c>
      <c r="I115" s="76">
        <v>44490</v>
      </c>
      <c r="J115" s="39"/>
      <c r="K115" s="27">
        <v>24837.75</v>
      </c>
      <c r="L115" s="25">
        <v>0</v>
      </c>
      <c r="M115" s="25">
        <v>0</v>
      </c>
      <c r="N115" s="25">
        <v>24837.75</v>
      </c>
      <c r="O115" s="76" t="s">
        <v>241</v>
      </c>
      <c r="P115" s="39" t="s">
        <v>208</v>
      </c>
      <c r="Q115" s="39" t="s">
        <v>209</v>
      </c>
    </row>
    <row r="116" spans="1:17" s="18" customFormat="1" ht="63" customHeight="1" x14ac:dyDescent="0.2">
      <c r="A116" s="39" t="s">
        <v>14</v>
      </c>
      <c r="B116" s="75">
        <v>442</v>
      </c>
      <c r="C116" s="39" t="s">
        <v>402</v>
      </c>
      <c r="D116" s="39"/>
      <c r="E116" s="39" t="s">
        <v>403</v>
      </c>
      <c r="F116" s="39">
        <v>500322</v>
      </c>
      <c r="G116" s="39">
        <v>210021025</v>
      </c>
      <c r="H116" s="75">
        <v>3200026348</v>
      </c>
      <c r="I116" s="76">
        <v>44490</v>
      </c>
      <c r="J116" s="39"/>
      <c r="K116" s="52">
        <v>3700</v>
      </c>
      <c r="L116" s="25">
        <v>0.21</v>
      </c>
      <c r="M116" s="25">
        <v>777</v>
      </c>
      <c r="N116" s="25">
        <v>4477</v>
      </c>
      <c r="O116" s="76">
        <v>44511</v>
      </c>
      <c r="P116" s="39" t="s">
        <v>130</v>
      </c>
      <c r="Q116" s="38" t="s">
        <v>131</v>
      </c>
    </row>
    <row r="117" spans="1:17" s="18" customFormat="1" ht="54" customHeight="1" x14ac:dyDescent="0.2">
      <c r="A117" s="39" t="s">
        <v>14</v>
      </c>
      <c r="B117" s="75">
        <v>454</v>
      </c>
      <c r="C117" s="39" t="s">
        <v>404</v>
      </c>
      <c r="D117" s="39" t="s">
        <v>405</v>
      </c>
      <c r="E117" s="39" t="s">
        <v>406</v>
      </c>
      <c r="F117" s="39">
        <v>500322</v>
      </c>
      <c r="G117" s="39">
        <v>210021419</v>
      </c>
      <c r="H117" s="75">
        <v>3200026350</v>
      </c>
      <c r="I117" s="76">
        <v>44490</v>
      </c>
      <c r="J117" s="39">
        <v>1</v>
      </c>
      <c r="K117" s="27">
        <v>564.24</v>
      </c>
      <c r="L117" s="25">
        <v>0.21</v>
      </c>
      <c r="M117" s="25">
        <v>118.49039999999999</v>
      </c>
      <c r="N117" s="25">
        <v>682.73040000000003</v>
      </c>
      <c r="O117" s="76">
        <v>44494</v>
      </c>
      <c r="P117" s="39" t="s">
        <v>328</v>
      </c>
      <c r="Q117" s="39" t="s">
        <v>131</v>
      </c>
    </row>
    <row r="118" spans="1:17" s="18" customFormat="1" ht="54" customHeight="1" x14ac:dyDescent="0.2">
      <c r="A118" s="39" t="s">
        <v>14</v>
      </c>
      <c r="B118" s="75">
        <v>458</v>
      </c>
      <c r="C118" s="39" t="s">
        <v>407</v>
      </c>
      <c r="D118" s="39" t="s">
        <v>405</v>
      </c>
      <c r="E118" s="39" t="s">
        <v>408</v>
      </c>
      <c r="F118" s="39">
        <v>500322</v>
      </c>
      <c r="G118" s="39">
        <v>210021017</v>
      </c>
      <c r="H118" s="75">
        <v>3200026354</v>
      </c>
      <c r="I118" s="76">
        <v>44491</v>
      </c>
      <c r="J118" s="39"/>
      <c r="K118" s="52">
        <v>2500</v>
      </c>
      <c r="L118" s="25">
        <v>0.21</v>
      </c>
      <c r="M118" s="25">
        <v>525</v>
      </c>
      <c r="N118" s="25">
        <v>3025</v>
      </c>
      <c r="O118" s="76">
        <v>44491</v>
      </c>
      <c r="P118" s="39" t="s">
        <v>328</v>
      </c>
      <c r="Q118" s="39" t="s">
        <v>131</v>
      </c>
    </row>
    <row r="119" spans="1:17" s="18" customFormat="1" ht="54" customHeight="1" x14ac:dyDescent="0.2">
      <c r="A119" s="39" t="s">
        <v>14</v>
      </c>
      <c r="B119" s="75">
        <v>470</v>
      </c>
      <c r="C119" s="39" t="s">
        <v>449</v>
      </c>
      <c r="D119" s="39"/>
      <c r="E119" s="39" t="s">
        <v>409</v>
      </c>
      <c r="F119" s="39">
        <v>500013</v>
      </c>
      <c r="G119" s="39">
        <v>210021392</v>
      </c>
      <c r="H119" s="75">
        <v>3200026376</v>
      </c>
      <c r="I119" s="76">
        <v>44496</v>
      </c>
      <c r="J119" s="39"/>
      <c r="K119" s="52">
        <v>250000</v>
      </c>
      <c r="L119" s="25">
        <v>0.21</v>
      </c>
      <c r="M119" s="25">
        <v>52500</v>
      </c>
      <c r="N119" s="25">
        <v>302500</v>
      </c>
      <c r="O119" s="76" t="s">
        <v>410</v>
      </c>
      <c r="P119" s="39" t="s">
        <v>411</v>
      </c>
      <c r="Q119" s="39" t="s">
        <v>134</v>
      </c>
    </row>
    <row r="120" spans="1:17" s="18" customFormat="1" ht="54" customHeight="1" x14ac:dyDescent="0.2">
      <c r="A120" s="39" t="s">
        <v>14</v>
      </c>
      <c r="B120" s="75">
        <v>480</v>
      </c>
      <c r="C120" s="39" t="s">
        <v>412</v>
      </c>
      <c r="D120" s="39"/>
      <c r="E120" s="39" t="s">
        <v>413</v>
      </c>
      <c r="F120" s="39">
        <v>500013</v>
      </c>
      <c r="G120" s="39">
        <v>210021447</v>
      </c>
      <c r="H120" s="75">
        <v>3200026392</v>
      </c>
      <c r="I120" s="76">
        <v>44510</v>
      </c>
      <c r="J120" s="39"/>
      <c r="K120" s="27">
        <v>15402.62</v>
      </c>
      <c r="L120" s="25">
        <v>0.21</v>
      </c>
      <c r="M120" s="25">
        <v>3234.5502000000001</v>
      </c>
      <c r="N120" s="25">
        <v>18637.1702</v>
      </c>
      <c r="O120" s="76" t="s">
        <v>414</v>
      </c>
      <c r="P120" s="39" t="s">
        <v>133</v>
      </c>
      <c r="Q120" s="39" t="s">
        <v>134</v>
      </c>
    </row>
    <row r="121" spans="1:17" s="18" customFormat="1" ht="54" customHeight="1" x14ac:dyDescent="0.2">
      <c r="A121" s="39" t="s">
        <v>14</v>
      </c>
      <c r="B121" s="75">
        <v>493</v>
      </c>
      <c r="C121" s="39" t="s">
        <v>415</v>
      </c>
      <c r="D121" s="39"/>
      <c r="E121" s="39" t="s">
        <v>416</v>
      </c>
      <c r="F121" s="39">
        <v>500247</v>
      </c>
      <c r="G121" s="39">
        <v>210021429</v>
      </c>
      <c r="H121" s="75">
        <v>3200026403</v>
      </c>
      <c r="I121" s="76">
        <v>44516</v>
      </c>
      <c r="J121" s="39"/>
      <c r="K121" s="27">
        <v>156.84</v>
      </c>
      <c r="L121" s="25">
        <v>0.21</v>
      </c>
      <c r="M121" s="25">
        <v>32.936399999999999</v>
      </c>
      <c r="N121" s="25">
        <v>189.7764</v>
      </c>
      <c r="O121" s="76">
        <v>44521</v>
      </c>
      <c r="P121" s="39" t="s">
        <v>121</v>
      </c>
      <c r="Q121" s="38" t="s">
        <v>122</v>
      </c>
    </row>
    <row r="122" spans="1:17" s="18" customFormat="1" ht="54" customHeight="1" x14ac:dyDescent="0.2">
      <c r="A122" s="39" t="s">
        <v>14</v>
      </c>
      <c r="B122" s="75">
        <v>494</v>
      </c>
      <c r="C122" s="39" t="s">
        <v>417</v>
      </c>
      <c r="D122" s="39"/>
      <c r="E122" s="39" t="s">
        <v>418</v>
      </c>
      <c r="F122" s="39">
        <v>501532</v>
      </c>
      <c r="G122" s="39">
        <v>210021444</v>
      </c>
      <c r="H122" s="75">
        <v>3200026401</v>
      </c>
      <c r="I122" s="76">
        <v>44516</v>
      </c>
      <c r="J122" s="39"/>
      <c r="K122" s="52">
        <v>1831.82</v>
      </c>
      <c r="L122" s="25">
        <v>0.21</v>
      </c>
      <c r="M122" s="25">
        <v>384.68219999999997</v>
      </c>
      <c r="N122" s="25">
        <v>2216.5021999999999</v>
      </c>
      <c r="O122" s="76">
        <v>44516</v>
      </c>
      <c r="P122" s="39" t="s">
        <v>119</v>
      </c>
      <c r="Q122" s="38" t="s">
        <v>339</v>
      </c>
    </row>
    <row r="123" spans="1:17" s="18" customFormat="1" ht="54" customHeight="1" x14ac:dyDescent="0.2">
      <c r="A123" s="39" t="s">
        <v>14</v>
      </c>
      <c r="B123" s="75">
        <v>501</v>
      </c>
      <c r="C123" s="39" t="s">
        <v>448</v>
      </c>
      <c r="D123" s="39"/>
      <c r="E123" s="39" t="s">
        <v>419</v>
      </c>
      <c r="F123" s="39">
        <v>504943</v>
      </c>
      <c r="G123" s="39">
        <v>210021406</v>
      </c>
      <c r="H123" s="75">
        <v>3200026411</v>
      </c>
      <c r="I123" s="76">
        <v>44516</v>
      </c>
      <c r="J123" s="39"/>
      <c r="K123" s="27">
        <v>188.48</v>
      </c>
      <c r="L123" s="25">
        <v>0</v>
      </c>
      <c r="M123" s="25">
        <v>0</v>
      </c>
      <c r="N123" s="25">
        <v>188.48</v>
      </c>
      <c r="O123" s="76" t="s">
        <v>288</v>
      </c>
      <c r="P123" s="39" t="s">
        <v>420</v>
      </c>
      <c r="Q123" s="39" t="s">
        <v>511</v>
      </c>
    </row>
    <row r="124" spans="1:17" s="18" customFormat="1" ht="54" customHeight="1" x14ac:dyDescent="0.2">
      <c r="A124" s="39" t="s">
        <v>14</v>
      </c>
      <c r="B124" s="75">
        <v>502</v>
      </c>
      <c r="C124" s="39" t="s">
        <v>447</v>
      </c>
      <c r="D124" s="39"/>
      <c r="E124" s="39" t="s">
        <v>421</v>
      </c>
      <c r="F124" s="39">
        <v>500320</v>
      </c>
      <c r="G124" s="39">
        <v>210021446</v>
      </c>
      <c r="H124" s="80">
        <v>3200026423</v>
      </c>
      <c r="I124" s="81">
        <v>44522</v>
      </c>
      <c r="J124" s="39"/>
      <c r="K124" s="27">
        <v>350</v>
      </c>
      <c r="L124" s="25">
        <v>0</v>
      </c>
      <c r="M124" s="25">
        <v>0</v>
      </c>
      <c r="N124" s="25">
        <v>350</v>
      </c>
      <c r="O124" s="76" t="s">
        <v>422</v>
      </c>
      <c r="P124" s="39" t="s">
        <v>249</v>
      </c>
      <c r="Q124" s="39" t="s">
        <v>251</v>
      </c>
    </row>
    <row r="125" spans="1:17" s="18" customFormat="1" ht="54" customHeight="1" x14ac:dyDescent="0.2">
      <c r="A125" s="39" t="s">
        <v>14</v>
      </c>
      <c r="B125" s="75">
        <v>512</v>
      </c>
      <c r="C125" s="39" t="s">
        <v>423</v>
      </c>
      <c r="D125" s="39"/>
      <c r="E125" s="39" t="s">
        <v>424</v>
      </c>
      <c r="F125" s="39">
        <v>500247</v>
      </c>
      <c r="G125" s="39">
        <v>210021466</v>
      </c>
      <c r="H125" s="75">
        <v>3200026420</v>
      </c>
      <c r="I125" s="81">
        <v>44522</v>
      </c>
      <c r="J125" s="39"/>
      <c r="K125" s="52">
        <v>328.27</v>
      </c>
      <c r="L125" s="25">
        <v>0.21</v>
      </c>
      <c r="M125" s="25">
        <v>68.936699999999988</v>
      </c>
      <c r="N125" s="25">
        <v>397.20669999999996</v>
      </c>
      <c r="O125" s="76">
        <v>44527</v>
      </c>
      <c r="P125" s="39" t="s">
        <v>121</v>
      </c>
      <c r="Q125" s="38" t="s">
        <v>122</v>
      </c>
    </row>
    <row r="126" spans="1:17" s="18" customFormat="1" ht="54" customHeight="1" x14ac:dyDescent="0.2">
      <c r="A126" s="39" t="s">
        <v>14</v>
      </c>
      <c r="B126" s="75">
        <v>514</v>
      </c>
      <c r="C126" s="39" t="s">
        <v>425</v>
      </c>
      <c r="D126" s="39" t="s">
        <v>363</v>
      </c>
      <c r="E126" s="39" t="s">
        <v>426</v>
      </c>
      <c r="F126" s="39">
        <v>504970</v>
      </c>
      <c r="G126" s="39">
        <v>210021471</v>
      </c>
      <c r="H126" s="75">
        <v>3200026425</v>
      </c>
      <c r="I126" s="81">
        <v>44522</v>
      </c>
      <c r="J126" s="39"/>
      <c r="K126" s="27">
        <v>3300</v>
      </c>
      <c r="L126" s="25">
        <v>0.21</v>
      </c>
      <c r="M126" s="25">
        <v>693</v>
      </c>
      <c r="N126" s="25">
        <v>3993</v>
      </c>
      <c r="O126" s="76">
        <v>44535</v>
      </c>
      <c r="P126" s="39" t="s">
        <v>427</v>
      </c>
      <c r="Q126" s="38" t="s">
        <v>428</v>
      </c>
    </row>
    <row r="127" spans="1:17" s="18" customFormat="1" ht="54" customHeight="1" x14ac:dyDescent="0.2">
      <c r="A127" s="39" t="s">
        <v>14</v>
      </c>
      <c r="B127" s="75">
        <v>542</v>
      </c>
      <c r="C127" s="39" t="s">
        <v>429</v>
      </c>
      <c r="D127" s="39"/>
      <c r="E127" s="39" t="s">
        <v>430</v>
      </c>
      <c r="F127" s="39">
        <v>500247</v>
      </c>
      <c r="G127" s="39">
        <v>210021491</v>
      </c>
      <c r="H127" s="75">
        <v>3200026484</v>
      </c>
      <c r="I127" s="76">
        <v>44530</v>
      </c>
      <c r="J127" s="39"/>
      <c r="K127" s="52">
        <v>219.72</v>
      </c>
      <c r="L127" s="25">
        <v>0.21</v>
      </c>
      <c r="M127" s="25">
        <v>46.141199999999998</v>
      </c>
      <c r="N127" s="25">
        <v>265.8612</v>
      </c>
      <c r="O127" s="76">
        <v>44531</v>
      </c>
      <c r="P127" s="39" t="s">
        <v>121</v>
      </c>
      <c r="Q127" s="38" t="s">
        <v>122</v>
      </c>
    </row>
    <row r="128" spans="1:17" s="18" customFormat="1" ht="54" customHeight="1" x14ac:dyDescent="0.2">
      <c r="A128" s="39" t="s">
        <v>14</v>
      </c>
      <c r="B128" s="75">
        <v>543</v>
      </c>
      <c r="C128" s="39" t="s">
        <v>431</v>
      </c>
      <c r="D128" s="39"/>
      <c r="E128" s="39" t="s">
        <v>432</v>
      </c>
      <c r="F128" s="39">
        <v>500247</v>
      </c>
      <c r="G128" s="39">
        <v>210021515</v>
      </c>
      <c r="H128" s="75">
        <v>3200026475</v>
      </c>
      <c r="I128" s="76">
        <v>44530</v>
      </c>
      <c r="J128" s="39"/>
      <c r="K128" s="52">
        <v>120.29</v>
      </c>
      <c r="L128" s="25">
        <v>0.21</v>
      </c>
      <c r="M128" s="25">
        <v>25.260899999999999</v>
      </c>
      <c r="N128" s="25">
        <v>145.55090000000001</v>
      </c>
      <c r="O128" s="76">
        <v>44524</v>
      </c>
      <c r="P128" s="39" t="s">
        <v>121</v>
      </c>
      <c r="Q128" s="38" t="s">
        <v>122</v>
      </c>
    </row>
    <row r="129" spans="1:19" s="18" customFormat="1" ht="66" customHeight="1" x14ac:dyDescent="0.2">
      <c r="A129" s="39" t="s">
        <v>14</v>
      </c>
      <c r="B129" s="75">
        <v>544</v>
      </c>
      <c r="C129" s="39" t="s">
        <v>433</v>
      </c>
      <c r="D129" s="39"/>
      <c r="E129" s="39" t="s">
        <v>434</v>
      </c>
      <c r="F129" s="39">
        <v>500247</v>
      </c>
      <c r="G129" s="39">
        <v>210021516</v>
      </c>
      <c r="H129" s="75">
        <v>3200026474</v>
      </c>
      <c r="I129" s="76">
        <v>44530</v>
      </c>
      <c r="J129" s="39"/>
      <c r="K129" s="52">
        <v>261.89</v>
      </c>
      <c r="L129" s="25">
        <v>0.21</v>
      </c>
      <c r="M129" s="25">
        <v>54.996899999999997</v>
      </c>
      <c r="N129" s="25">
        <v>316.88689999999997</v>
      </c>
      <c r="O129" s="76">
        <v>44526</v>
      </c>
      <c r="P129" s="39" t="s">
        <v>121</v>
      </c>
      <c r="Q129" s="38" t="s">
        <v>122</v>
      </c>
    </row>
    <row r="130" spans="1:19" s="18" customFormat="1" ht="54" customHeight="1" x14ac:dyDescent="0.2">
      <c r="A130" s="39" t="s">
        <v>14</v>
      </c>
      <c r="B130" s="75">
        <v>563</v>
      </c>
      <c r="C130" s="39" t="s">
        <v>435</v>
      </c>
      <c r="D130" s="39"/>
      <c r="E130" s="39" t="s">
        <v>436</v>
      </c>
      <c r="F130" s="39">
        <v>500247</v>
      </c>
      <c r="G130" s="39">
        <v>210021517</v>
      </c>
      <c r="H130" s="75">
        <v>3200026473</v>
      </c>
      <c r="I130" s="76">
        <v>44530</v>
      </c>
      <c r="J130" s="39"/>
      <c r="K130" s="52">
        <v>54.04</v>
      </c>
      <c r="L130" s="25">
        <v>0.21</v>
      </c>
      <c r="M130" s="25">
        <v>11.3484</v>
      </c>
      <c r="N130" s="25">
        <v>65.388400000000004</v>
      </c>
      <c r="O130" s="76">
        <v>44533</v>
      </c>
      <c r="P130" s="39" t="s">
        <v>121</v>
      </c>
      <c r="Q130" s="38" t="s">
        <v>122</v>
      </c>
    </row>
    <row r="131" spans="1:19" s="18" customFormat="1" ht="54" customHeight="1" x14ac:dyDescent="0.2">
      <c r="A131" s="39" t="s">
        <v>14</v>
      </c>
      <c r="B131" s="75">
        <v>564</v>
      </c>
      <c r="C131" s="39" t="s">
        <v>437</v>
      </c>
      <c r="D131" s="39"/>
      <c r="E131" s="39" t="s">
        <v>438</v>
      </c>
      <c r="F131" s="39">
        <v>504967</v>
      </c>
      <c r="G131" s="39">
        <v>210021483</v>
      </c>
      <c r="H131" s="75">
        <v>3200026486</v>
      </c>
      <c r="I131" s="76">
        <v>44530</v>
      </c>
      <c r="J131" s="39"/>
      <c r="K131" s="52">
        <v>177.1</v>
      </c>
      <c r="L131" s="25">
        <v>0</v>
      </c>
      <c r="M131" s="25">
        <v>0</v>
      </c>
      <c r="N131" s="25">
        <v>177.1</v>
      </c>
      <c r="O131" s="76">
        <v>44509</v>
      </c>
      <c r="P131" s="39" t="s">
        <v>439</v>
      </c>
      <c r="Q131" s="39" t="s">
        <v>498</v>
      </c>
    </row>
    <row r="132" spans="1:19" s="18" customFormat="1" ht="54" customHeight="1" x14ac:dyDescent="0.2">
      <c r="A132" s="39" t="s">
        <v>14</v>
      </c>
      <c r="B132" s="75">
        <v>572</v>
      </c>
      <c r="C132" s="39" t="s">
        <v>445</v>
      </c>
      <c r="D132" s="39"/>
      <c r="E132" s="39" t="s">
        <v>440</v>
      </c>
      <c r="F132" s="39">
        <v>504939</v>
      </c>
      <c r="G132" s="39">
        <v>230001384</v>
      </c>
      <c r="H132" s="75">
        <v>3200026604</v>
      </c>
      <c r="I132" s="76">
        <v>44476</v>
      </c>
      <c r="J132" s="39"/>
      <c r="K132" s="52">
        <v>8000</v>
      </c>
      <c r="L132" s="25">
        <v>0</v>
      </c>
      <c r="M132" s="25">
        <v>0</v>
      </c>
      <c r="N132" s="25">
        <v>8000</v>
      </c>
      <c r="O132" s="76" t="s">
        <v>441</v>
      </c>
      <c r="P132" s="76" t="s">
        <v>442</v>
      </c>
      <c r="Q132" s="39" t="s">
        <v>497</v>
      </c>
    </row>
    <row r="133" spans="1:19" s="18" customFormat="1" ht="54" customHeight="1" x14ac:dyDescent="0.2">
      <c r="A133" s="39" t="s">
        <v>14</v>
      </c>
      <c r="B133" s="75">
        <v>573</v>
      </c>
      <c r="C133" s="39" t="s">
        <v>446</v>
      </c>
      <c r="D133" s="39"/>
      <c r="E133" s="39" t="s">
        <v>443</v>
      </c>
      <c r="F133" s="39">
        <v>504952</v>
      </c>
      <c r="G133" s="39">
        <v>230001387</v>
      </c>
      <c r="H133" s="39">
        <v>3200026605</v>
      </c>
      <c r="I133" s="76">
        <v>44497</v>
      </c>
      <c r="J133" s="39"/>
      <c r="K133" s="52">
        <v>6500</v>
      </c>
      <c r="L133" s="25">
        <v>0</v>
      </c>
      <c r="M133" s="25">
        <v>0</v>
      </c>
      <c r="N133" s="25">
        <v>6500</v>
      </c>
      <c r="O133" s="76" t="s">
        <v>441</v>
      </c>
      <c r="P133" s="76" t="s">
        <v>444</v>
      </c>
      <c r="Q133" s="39" t="s">
        <v>499</v>
      </c>
    </row>
    <row r="134" spans="1:19" ht="54" customHeight="1" x14ac:dyDescent="0.2">
      <c r="A134" s="6" t="s">
        <v>14</v>
      </c>
      <c r="B134" s="8">
        <v>583</v>
      </c>
      <c r="C134" s="6" t="s">
        <v>452</v>
      </c>
      <c r="D134" s="6"/>
      <c r="E134" s="6" t="s">
        <v>453</v>
      </c>
      <c r="F134" s="6">
        <v>503846</v>
      </c>
      <c r="G134" s="6">
        <v>220002440</v>
      </c>
      <c r="H134" s="8">
        <v>3200026497</v>
      </c>
      <c r="I134" s="10">
        <v>44532</v>
      </c>
      <c r="J134" s="6"/>
      <c r="K134" s="52">
        <v>4190.04</v>
      </c>
      <c r="L134" s="11">
        <v>0</v>
      </c>
      <c r="M134" s="11">
        <f t="shared" ref="M134:M149" si="16">K134*L134</f>
        <v>0</v>
      </c>
      <c r="N134" s="11">
        <f t="shared" ref="N134:N149" si="17">K134+M134</f>
        <v>4190.04</v>
      </c>
      <c r="O134" s="10">
        <v>44540</v>
      </c>
      <c r="P134" s="6" t="s">
        <v>208</v>
      </c>
      <c r="Q134" s="6" t="s">
        <v>209</v>
      </c>
      <c r="R134" s="12"/>
      <c r="S134" s="6"/>
    </row>
    <row r="135" spans="1:19" ht="54" customHeight="1" x14ac:dyDescent="0.2">
      <c r="A135" s="6" t="s">
        <v>14</v>
      </c>
      <c r="B135" s="8">
        <v>591</v>
      </c>
      <c r="C135" s="6" t="s">
        <v>454</v>
      </c>
      <c r="D135" s="6"/>
      <c r="E135" s="6" t="s">
        <v>455</v>
      </c>
      <c r="F135" s="6">
        <v>504988</v>
      </c>
      <c r="G135" s="6">
        <v>230001392</v>
      </c>
      <c r="H135" s="8">
        <v>3200026607</v>
      </c>
      <c r="I135" s="10">
        <v>44539</v>
      </c>
      <c r="J135" s="6"/>
      <c r="K135" s="52">
        <v>28000</v>
      </c>
      <c r="L135" s="11">
        <v>0</v>
      </c>
      <c r="M135" s="11">
        <f t="shared" si="16"/>
        <v>0</v>
      </c>
      <c r="N135" s="11">
        <f t="shared" si="17"/>
        <v>28000</v>
      </c>
      <c r="O135" s="10" t="s">
        <v>441</v>
      </c>
      <c r="P135" s="6" t="s">
        <v>456</v>
      </c>
      <c r="Q135" s="6" t="s">
        <v>500</v>
      </c>
      <c r="R135" s="12"/>
      <c r="S135" s="6"/>
    </row>
    <row r="136" spans="1:19" ht="54" customHeight="1" x14ac:dyDescent="0.2">
      <c r="A136" s="6" t="s">
        <v>14</v>
      </c>
      <c r="B136" s="8">
        <v>592</v>
      </c>
      <c r="C136" s="6" t="s">
        <v>457</v>
      </c>
      <c r="D136" s="6"/>
      <c r="E136" s="6" t="s">
        <v>458</v>
      </c>
      <c r="F136" s="6">
        <v>504987</v>
      </c>
      <c r="G136" s="6">
        <v>230001391</v>
      </c>
      <c r="H136" s="8">
        <v>3200026606</v>
      </c>
      <c r="I136" s="10">
        <v>44539</v>
      </c>
      <c r="J136" s="6"/>
      <c r="K136" s="52">
        <v>10000</v>
      </c>
      <c r="L136" s="11">
        <v>0</v>
      </c>
      <c r="M136" s="11">
        <f t="shared" si="16"/>
        <v>0</v>
      </c>
      <c r="N136" s="11">
        <f t="shared" si="17"/>
        <v>10000</v>
      </c>
      <c r="O136" s="10" t="s">
        <v>441</v>
      </c>
      <c r="P136" s="6" t="s">
        <v>459</v>
      </c>
      <c r="Q136" s="6" t="s">
        <v>501</v>
      </c>
      <c r="R136" s="12"/>
      <c r="S136" s="6"/>
    </row>
    <row r="137" spans="1:19" ht="54" customHeight="1" x14ac:dyDescent="0.25">
      <c r="A137" s="6" t="s">
        <v>14</v>
      </c>
      <c r="B137" s="8">
        <v>594</v>
      </c>
      <c r="C137" s="6" t="s">
        <v>460</v>
      </c>
      <c r="D137" s="6"/>
      <c r="E137" s="6" t="s">
        <v>461</v>
      </c>
      <c r="F137" s="6">
        <v>504903</v>
      </c>
      <c r="G137" s="6">
        <v>230001383</v>
      </c>
      <c r="H137" s="8">
        <v>3200026603</v>
      </c>
      <c r="I137" s="10">
        <v>44476</v>
      </c>
      <c r="J137" s="6"/>
      <c r="K137" s="52">
        <v>2000</v>
      </c>
      <c r="L137" s="11">
        <v>0</v>
      </c>
      <c r="M137" s="11">
        <f t="shared" si="16"/>
        <v>0</v>
      </c>
      <c r="N137" s="11">
        <f t="shared" si="17"/>
        <v>2000</v>
      </c>
      <c r="O137" s="10" t="s">
        <v>462</v>
      </c>
      <c r="P137" s="82" t="s">
        <v>463</v>
      </c>
      <c r="Q137" s="83" t="s">
        <v>502</v>
      </c>
      <c r="R137" s="12"/>
      <c r="S137" s="6"/>
    </row>
    <row r="138" spans="1:19" s="18" customFormat="1" ht="54" customHeight="1" x14ac:dyDescent="0.2">
      <c r="A138" s="39" t="s">
        <v>14</v>
      </c>
      <c r="B138" s="75">
        <v>607</v>
      </c>
      <c r="C138" s="39" t="s">
        <v>490</v>
      </c>
      <c r="D138" s="39"/>
      <c r="E138" s="39" t="s">
        <v>464</v>
      </c>
      <c r="F138" s="39"/>
      <c r="G138" s="39">
        <v>230001393</v>
      </c>
      <c r="H138" s="84"/>
      <c r="I138" s="76">
        <v>44546</v>
      </c>
      <c r="J138" s="39"/>
      <c r="K138" s="27">
        <v>11000</v>
      </c>
      <c r="L138" s="25">
        <v>0</v>
      </c>
      <c r="M138" s="25">
        <f t="shared" si="16"/>
        <v>0</v>
      </c>
      <c r="N138" s="25">
        <f t="shared" si="17"/>
        <v>11000</v>
      </c>
      <c r="O138" s="76" t="s">
        <v>441</v>
      </c>
      <c r="P138" s="39" t="s">
        <v>465</v>
      </c>
      <c r="Q138" s="39" t="s">
        <v>503</v>
      </c>
    </row>
    <row r="139" spans="1:19" s="18" customFormat="1" ht="54" customHeight="1" x14ac:dyDescent="0.2">
      <c r="A139" s="39" t="s">
        <v>14</v>
      </c>
      <c r="B139" s="75">
        <v>612</v>
      </c>
      <c r="C139" s="39" t="s">
        <v>466</v>
      </c>
      <c r="D139" s="39"/>
      <c r="E139" s="39" t="s">
        <v>467</v>
      </c>
      <c r="F139" s="39">
        <v>504598</v>
      </c>
      <c r="G139" s="39">
        <v>210021596</v>
      </c>
      <c r="H139" s="75">
        <v>3200026556</v>
      </c>
      <c r="I139" s="76">
        <v>44553</v>
      </c>
      <c r="J139" s="39"/>
      <c r="K139" s="52">
        <v>3000</v>
      </c>
      <c r="L139" s="25">
        <v>0.21</v>
      </c>
      <c r="M139" s="25">
        <f t="shared" si="16"/>
        <v>630</v>
      </c>
      <c r="N139" s="25">
        <f t="shared" si="17"/>
        <v>3630</v>
      </c>
      <c r="O139" s="76">
        <v>44545</v>
      </c>
      <c r="P139" s="39" t="s">
        <v>152</v>
      </c>
      <c r="Q139" s="39" t="s">
        <v>341</v>
      </c>
    </row>
    <row r="140" spans="1:19" s="18" customFormat="1" ht="54" customHeight="1" x14ac:dyDescent="0.2">
      <c r="A140" s="39" t="s">
        <v>14</v>
      </c>
      <c r="B140" s="75">
        <v>614</v>
      </c>
      <c r="C140" s="39" t="s">
        <v>468</v>
      </c>
      <c r="D140" s="39"/>
      <c r="E140" s="39" t="s">
        <v>469</v>
      </c>
      <c r="F140" s="39" t="s">
        <v>338</v>
      </c>
      <c r="G140" s="39"/>
      <c r="H140" s="75"/>
      <c r="I140" s="76"/>
      <c r="J140" s="39"/>
      <c r="K140" s="52">
        <v>0</v>
      </c>
      <c r="L140" s="25">
        <v>0.21</v>
      </c>
      <c r="M140" s="25">
        <f t="shared" si="16"/>
        <v>0</v>
      </c>
      <c r="N140" s="25">
        <f t="shared" si="17"/>
        <v>0</v>
      </c>
      <c r="O140" s="76" t="s">
        <v>470</v>
      </c>
      <c r="P140" s="39" t="s">
        <v>471</v>
      </c>
      <c r="Q140" s="39" t="s">
        <v>472</v>
      </c>
    </row>
    <row r="141" spans="1:19" s="18" customFormat="1" ht="54" customHeight="1" x14ac:dyDescent="0.2">
      <c r="A141" s="39" t="s">
        <v>14</v>
      </c>
      <c r="B141" s="75">
        <v>618</v>
      </c>
      <c r="C141" s="39" t="s">
        <v>473</v>
      </c>
      <c r="D141" s="39"/>
      <c r="E141" s="39" t="s">
        <v>474</v>
      </c>
      <c r="F141" s="39">
        <v>503846</v>
      </c>
      <c r="G141" s="39">
        <v>220002444</v>
      </c>
      <c r="H141" s="75">
        <v>3200026561</v>
      </c>
      <c r="I141" s="76">
        <v>44553</v>
      </c>
      <c r="J141" s="39"/>
      <c r="K141" s="52">
        <v>3640</v>
      </c>
      <c r="L141" s="25">
        <v>0</v>
      </c>
      <c r="M141" s="25">
        <f t="shared" si="16"/>
        <v>0</v>
      </c>
      <c r="N141" s="25">
        <f t="shared" si="17"/>
        <v>3640</v>
      </c>
      <c r="O141" s="85">
        <v>44553</v>
      </c>
      <c r="P141" s="39" t="s">
        <v>208</v>
      </c>
      <c r="Q141" s="39" t="s">
        <v>209</v>
      </c>
    </row>
    <row r="142" spans="1:19" s="18" customFormat="1" ht="54" customHeight="1" x14ac:dyDescent="0.2">
      <c r="A142" s="39" t="s">
        <v>14</v>
      </c>
      <c r="B142" s="75">
        <v>631</v>
      </c>
      <c r="C142" s="39" t="s">
        <v>491</v>
      </c>
      <c r="D142" s="39"/>
      <c r="E142" s="39" t="s">
        <v>475</v>
      </c>
      <c r="F142" s="39">
        <v>504963</v>
      </c>
      <c r="G142" s="39">
        <v>210021588</v>
      </c>
      <c r="H142" s="75">
        <v>3200026591</v>
      </c>
      <c r="I142" s="76">
        <v>44559</v>
      </c>
      <c r="J142" s="39"/>
      <c r="K142" s="52">
        <v>279.42</v>
      </c>
      <c r="L142" s="25">
        <v>0</v>
      </c>
      <c r="M142" s="25">
        <f t="shared" si="16"/>
        <v>0</v>
      </c>
      <c r="N142" s="25">
        <f t="shared" si="17"/>
        <v>279.42</v>
      </c>
      <c r="O142" s="76">
        <v>44515</v>
      </c>
      <c r="P142" s="39" t="s">
        <v>476</v>
      </c>
      <c r="Q142" s="39" t="s">
        <v>504</v>
      </c>
    </row>
    <row r="143" spans="1:19" s="18" customFormat="1" ht="54" customHeight="1" x14ac:dyDescent="0.2">
      <c r="A143" s="39" t="s">
        <v>14</v>
      </c>
      <c r="B143" s="75">
        <v>632</v>
      </c>
      <c r="C143" s="39" t="s">
        <v>491</v>
      </c>
      <c r="D143" s="39"/>
      <c r="E143" s="39" t="s">
        <v>477</v>
      </c>
      <c r="F143" s="39">
        <v>504964</v>
      </c>
      <c r="G143" s="39">
        <v>210021589</v>
      </c>
      <c r="H143" s="75">
        <v>3200026592</v>
      </c>
      <c r="I143" s="76">
        <v>44546</v>
      </c>
      <c r="J143" s="39"/>
      <c r="K143" s="52">
        <v>293.27</v>
      </c>
      <c r="L143" s="25">
        <v>0</v>
      </c>
      <c r="M143" s="25">
        <f t="shared" si="16"/>
        <v>0</v>
      </c>
      <c r="N143" s="25">
        <f t="shared" si="17"/>
        <v>293.27</v>
      </c>
      <c r="O143" s="76">
        <v>44515</v>
      </c>
      <c r="P143" s="39" t="s">
        <v>478</v>
      </c>
      <c r="Q143" s="39" t="s">
        <v>505</v>
      </c>
    </row>
    <row r="144" spans="1:19" s="18" customFormat="1" ht="54" customHeight="1" x14ac:dyDescent="0.2">
      <c r="A144" s="39" t="s">
        <v>14</v>
      </c>
      <c r="B144" s="75">
        <v>633</v>
      </c>
      <c r="C144" s="39" t="s">
        <v>491</v>
      </c>
      <c r="D144" s="39"/>
      <c r="E144" s="39" t="s">
        <v>479</v>
      </c>
      <c r="F144" s="39">
        <v>504958</v>
      </c>
      <c r="G144" s="39">
        <v>210021590</v>
      </c>
      <c r="H144" s="75">
        <v>3200026593</v>
      </c>
      <c r="I144" s="76">
        <v>44543</v>
      </c>
      <c r="J144" s="39"/>
      <c r="K144" s="52">
        <v>115.89</v>
      </c>
      <c r="L144" s="25">
        <v>0</v>
      </c>
      <c r="M144" s="25">
        <f t="shared" si="16"/>
        <v>0</v>
      </c>
      <c r="N144" s="25">
        <f t="shared" si="17"/>
        <v>115.89</v>
      </c>
      <c r="O144" s="76">
        <v>44515</v>
      </c>
      <c r="P144" s="39" t="s">
        <v>480</v>
      </c>
      <c r="Q144" s="39" t="s">
        <v>506</v>
      </c>
    </row>
    <row r="145" spans="1:17" s="18" customFormat="1" ht="62.25" customHeight="1" x14ac:dyDescent="0.2">
      <c r="A145" s="39" t="s">
        <v>14</v>
      </c>
      <c r="B145" s="75">
        <v>634</v>
      </c>
      <c r="C145" s="39" t="s">
        <v>491</v>
      </c>
      <c r="D145" s="39"/>
      <c r="E145" s="39" t="s">
        <v>481</v>
      </c>
      <c r="F145" s="39">
        <v>504961</v>
      </c>
      <c r="G145" s="39">
        <v>210021591</v>
      </c>
      <c r="H145" s="75">
        <v>3200026594</v>
      </c>
      <c r="I145" s="76">
        <v>44546</v>
      </c>
      <c r="J145" s="39"/>
      <c r="K145" s="52">
        <v>95.01</v>
      </c>
      <c r="L145" s="25">
        <v>0</v>
      </c>
      <c r="M145" s="25">
        <f t="shared" si="16"/>
        <v>0</v>
      </c>
      <c r="N145" s="25">
        <f t="shared" si="17"/>
        <v>95.01</v>
      </c>
      <c r="O145" s="76">
        <v>44515</v>
      </c>
      <c r="P145" s="39" t="s">
        <v>482</v>
      </c>
      <c r="Q145" s="39" t="s">
        <v>507</v>
      </c>
    </row>
    <row r="146" spans="1:17" s="18" customFormat="1" ht="54" customHeight="1" x14ac:dyDescent="0.2">
      <c r="A146" s="39" t="s">
        <v>14</v>
      </c>
      <c r="B146" s="75">
        <v>635</v>
      </c>
      <c r="C146" s="39" t="s">
        <v>492</v>
      </c>
      <c r="D146" s="39"/>
      <c r="E146" s="39" t="s">
        <v>483</v>
      </c>
      <c r="F146" s="39">
        <v>504965</v>
      </c>
      <c r="G146" s="39">
        <v>210021593</v>
      </c>
      <c r="H146" s="75">
        <v>3200026595</v>
      </c>
      <c r="I146" s="76">
        <v>44546</v>
      </c>
      <c r="J146" s="39"/>
      <c r="K146" s="52">
        <v>537.4</v>
      </c>
      <c r="L146" s="25">
        <v>0</v>
      </c>
      <c r="M146" s="25">
        <f t="shared" si="16"/>
        <v>0</v>
      </c>
      <c r="N146" s="25">
        <f t="shared" si="17"/>
        <v>537.4</v>
      </c>
      <c r="O146" s="76">
        <v>44389</v>
      </c>
      <c r="P146" s="39" t="s">
        <v>484</v>
      </c>
      <c r="Q146" s="39" t="s">
        <v>508</v>
      </c>
    </row>
    <row r="147" spans="1:17" s="18" customFormat="1" ht="54" customHeight="1" x14ac:dyDescent="0.2">
      <c r="A147" s="39" t="s">
        <v>14</v>
      </c>
      <c r="B147" s="75">
        <v>636</v>
      </c>
      <c r="C147" s="39" t="s">
        <v>492</v>
      </c>
      <c r="D147" s="39"/>
      <c r="E147" s="39" t="s">
        <v>485</v>
      </c>
      <c r="F147" s="39">
        <v>504912</v>
      </c>
      <c r="G147" s="39">
        <v>210021594</v>
      </c>
      <c r="H147" s="75">
        <v>3200026596</v>
      </c>
      <c r="I147" s="76">
        <v>44550</v>
      </c>
      <c r="J147" s="39"/>
      <c r="K147" s="52">
        <v>663</v>
      </c>
      <c r="L147" s="25">
        <v>0</v>
      </c>
      <c r="M147" s="25">
        <f t="shared" si="16"/>
        <v>0</v>
      </c>
      <c r="N147" s="25">
        <f t="shared" si="17"/>
        <v>663</v>
      </c>
      <c r="O147" s="76">
        <v>44389</v>
      </c>
      <c r="P147" s="39" t="s">
        <v>368</v>
      </c>
      <c r="Q147" s="39" t="s">
        <v>512</v>
      </c>
    </row>
    <row r="148" spans="1:17" s="18" customFormat="1" ht="54" customHeight="1" x14ac:dyDescent="0.2">
      <c r="A148" s="39" t="s">
        <v>14</v>
      </c>
      <c r="B148" s="75">
        <v>637</v>
      </c>
      <c r="C148" s="39" t="s">
        <v>492</v>
      </c>
      <c r="D148" s="39"/>
      <c r="E148" s="39" t="s">
        <v>486</v>
      </c>
      <c r="F148" s="39">
        <v>504962</v>
      </c>
      <c r="G148" s="39">
        <v>210021595</v>
      </c>
      <c r="H148" s="75">
        <v>3200026597</v>
      </c>
      <c r="I148" s="76">
        <v>44550</v>
      </c>
      <c r="J148" s="39"/>
      <c r="K148" s="52">
        <v>499.4</v>
      </c>
      <c r="L148" s="25">
        <v>0</v>
      </c>
      <c r="M148" s="25">
        <f t="shared" si="16"/>
        <v>0</v>
      </c>
      <c r="N148" s="25">
        <f t="shared" si="17"/>
        <v>499.4</v>
      </c>
      <c r="O148" s="76">
        <v>44389</v>
      </c>
      <c r="P148" s="39" t="s">
        <v>487</v>
      </c>
      <c r="Q148" s="39" t="s">
        <v>509</v>
      </c>
    </row>
    <row r="149" spans="1:17" s="18" customFormat="1" ht="54" customHeight="1" thickBot="1" x14ac:dyDescent="0.25">
      <c r="A149" s="39" t="s">
        <v>14</v>
      </c>
      <c r="B149" s="75">
        <v>638</v>
      </c>
      <c r="C149" s="39" t="s">
        <v>493</v>
      </c>
      <c r="D149" s="39"/>
      <c r="E149" s="39" t="s">
        <v>488</v>
      </c>
      <c r="F149" s="39">
        <v>504993</v>
      </c>
      <c r="G149" s="39">
        <v>210021608</v>
      </c>
      <c r="H149" s="75">
        <v>3200026598</v>
      </c>
      <c r="I149" s="86">
        <v>44559</v>
      </c>
      <c r="J149" s="87"/>
      <c r="K149" s="88">
        <v>218.35</v>
      </c>
      <c r="L149" s="61">
        <v>0</v>
      </c>
      <c r="M149" s="61">
        <f t="shared" si="16"/>
        <v>0</v>
      </c>
      <c r="N149" s="25">
        <f t="shared" si="17"/>
        <v>218.35</v>
      </c>
      <c r="O149" s="76">
        <v>44347</v>
      </c>
      <c r="P149" s="39" t="s">
        <v>489</v>
      </c>
      <c r="Q149" s="39" t="s">
        <v>510</v>
      </c>
    </row>
    <row r="150" spans="1:17" s="18" customFormat="1" ht="25.15" customHeight="1" x14ac:dyDescent="0.2">
      <c r="B150" s="17"/>
      <c r="H150" s="17"/>
      <c r="I150" s="70" t="s">
        <v>361</v>
      </c>
      <c r="J150" s="71"/>
      <c r="K150" s="71"/>
      <c r="L150" s="91"/>
      <c r="M150" s="92"/>
      <c r="N150" s="63"/>
      <c r="O150" s="19"/>
    </row>
    <row r="151" spans="1:17" s="18" customFormat="1" ht="22.9" customHeight="1" x14ac:dyDescent="0.2">
      <c r="B151" s="17"/>
      <c r="H151" s="17"/>
      <c r="I151" s="72" t="s">
        <v>362</v>
      </c>
      <c r="J151" s="89"/>
      <c r="K151" s="89"/>
      <c r="L151" s="90"/>
      <c r="M151" s="93"/>
      <c r="N151" s="63"/>
      <c r="O151" s="19"/>
    </row>
    <row r="152" spans="1:17" s="18" customFormat="1" ht="19.149999999999999" customHeight="1" thickBot="1" x14ac:dyDescent="0.25">
      <c r="B152" s="17"/>
      <c r="H152" s="17"/>
      <c r="I152" s="73" t="s">
        <v>380</v>
      </c>
      <c r="J152" s="74"/>
      <c r="K152" s="74"/>
      <c r="L152" s="94"/>
      <c r="M152" s="95"/>
      <c r="N152" s="63"/>
      <c r="O152" s="19"/>
    </row>
    <row r="153" spans="1:17" s="18" customFormat="1" ht="54" customHeight="1" x14ac:dyDescent="0.2">
      <c r="B153" s="17"/>
      <c r="H153" s="17"/>
      <c r="I153" s="65"/>
      <c r="K153" s="62"/>
      <c r="L153" s="63"/>
      <c r="M153" s="63"/>
      <c r="N153" s="63"/>
      <c r="O153" s="19"/>
    </row>
    <row r="154" spans="1:17" s="18" customFormat="1" ht="69.75" customHeight="1" x14ac:dyDescent="0.2">
      <c r="B154" s="17"/>
      <c r="H154" s="17"/>
      <c r="I154" s="65"/>
      <c r="K154" s="62"/>
      <c r="L154" s="63"/>
      <c r="M154" s="63"/>
      <c r="N154" s="63"/>
      <c r="O154" s="19"/>
    </row>
    <row r="155" spans="1:17" s="18" customFormat="1" ht="54" customHeight="1" x14ac:dyDescent="0.2">
      <c r="B155" s="17"/>
      <c r="H155" s="17"/>
      <c r="I155" s="19"/>
      <c r="K155" s="62"/>
      <c r="L155" s="63"/>
      <c r="M155" s="63"/>
      <c r="N155" s="63"/>
      <c r="O155" s="19"/>
    </row>
    <row r="156" spans="1:17" s="18" customFormat="1" ht="54" customHeight="1" x14ac:dyDescent="0.2">
      <c r="B156" s="17"/>
      <c r="H156" s="17"/>
      <c r="I156" s="65"/>
      <c r="K156" s="62"/>
      <c r="L156" s="63"/>
      <c r="M156" s="63"/>
      <c r="N156" s="63"/>
      <c r="O156" s="19"/>
    </row>
    <row r="157" spans="1:17" s="18" customFormat="1" ht="54" customHeight="1" x14ac:dyDescent="0.2">
      <c r="B157" s="17"/>
      <c r="H157" s="17"/>
      <c r="I157" s="65"/>
      <c r="K157" s="62"/>
      <c r="L157" s="63"/>
      <c r="M157" s="63"/>
      <c r="N157" s="63"/>
      <c r="O157" s="19"/>
    </row>
    <row r="158" spans="1:17" s="18" customFormat="1" ht="54" customHeight="1" x14ac:dyDescent="0.2">
      <c r="B158" s="17"/>
      <c r="H158" s="17"/>
      <c r="I158" s="65"/>
      <c r="K158" s="62"/>
      <c r="L158" s="63"/>
      <c r="M158" s="63"/>
      <c r="N158" s="63"/>
      <c r="O158" s="19"/>
    </row>
    <row r="159" spans="1:17" s="18" customFormat="1" ht="54" customHeight="1" x14ac:dyDescent="0.2">
      <c r="B159" s="17"/>
      <c r="H159" s="17"/>
      <c r="I159" s="65"/>
      <c r="K159" s="62"/>
      <c r="L159" s="63"/>
      <c r="M159" s="63"/>
      <c r="N159" s="63"/>
      <c r="O159" s="19"/>
    </row>
    <row r="160" spans="1:17" s="18" customFormat="1" ht="54" customHeight="1" x14ac:dyDescent="0.2">
      <c r="B160" s="17"/>
      <c r="H160" s="17"/>
      <c r="I160" s="19"/>
      <c r="K160" s="62"/>
      <c r="L160" s="63"/>
      <c r="M160" s="63"/>
      <c r="N160" s="63"/>
      <c r="O160" s="19"/>
    </row>
    <row r="161" spans="2:15" s="18" customFormat="1" ht="54" customHeight="1" x14ac:dyDescent="0.2">
      <c r="B161" s="17"/>
      <c r="H161" s="17"/>
      <c r="I161" s="65"/>
      <c r="K161" s="62"/>
      <c r="L161" s="63"/>
      <c r="M161" s="63"/>
      <c r="N161" s="63"/>
      <c r="O161" s="19"/>
    </row>
    <row r="162" spans="2:15" s="18" customFormat="1" ht="54" customHeight="1" x14ac:dyDescent="0.2">
      <c r="B162" s="17"/>
      <c r="H162" s="17"/>
      <c r="I162" s="65"/>
      <c r="K162" s="62"/>
      <c r="L162" s="63"/>
      <c r="M162" s="63"/>
      <c r="N162" s="63"/>
      <c r="O162" s="19"/>
    </row>
    <row r="163" spans="2:15" s="18" customFormat="1" ht="54" customHeight="1" x14ac:dyDescent="0.2">
      <c r="B163" s="17"/>
      <c r="H163" s="17"/>
      <c r="I163" s="65"/>
      <c r="K163" s="62"/>
      <c r="L163" s="63"/>
      <c r="M163" s="63"/>
      <c r="N163" s="63"/>
      <c r="O163" s="19"/>
    </row>
    <row r="164" spans="2:15" s="18" customFormat="1" ht="54" customHeight="1" x14ac:dyDescent="0.2">
      <c r="B164" s="17"/>
      <c r="H164" s="17"/>
      <c r="I164" s="65"/>
      <c r="K164" s="62"/>
      <c r="L164" s="63"/>
      <c r="M164" s="63"/>
      <c r="N164" s="63"/>
      <c r="O164" s="19"/>
    </row>
    <row r="165" spans="2:15" s="18" customFormat="1" ht="54" customHeight="1" x14ac:dyDescent="0.2">
      <c r="B165" s="17"/>
      <c r="H165" s="17"/>
      <c r="I165" s="65"/>
      <c r="K165" s="62"/>
      <c r="L165" s="63"/>
      <c r="M165" s="63"/>
      <c r="N165" s="63"/>
      <c r="O165" s="19"/>
    </row>
    <row r="166" spans="2:15" s="18" customFormat="1" ht="54" customHeight="1" x14ac:dyDescent="0.2">
      <c r="B166" s="17"/>
      <c r="H166" s="17"/>
      <c r="I166" s="65"/>
      <c r="K166" s="62"/>
      <c r="L166" s="63"/>
      <c r="M166" s="63"/>
      <c r="N166" s="63"/>
      <c r="O166" s="19"/>
    </row>
    <row r="167" spans="2:15" s="18" customFormat="1" ht="54" customHeight="1" x14ac:dyDescent="0.2">
      <c r="B167" s="17"/>
      <c r="H167" s="17"/>
      <c r="I167" s="65"/>
      <c r="K167" s="62"/>
      <c r="L167" s="63"/>
      <c r="M167" s="63"/>
      <c r="N167" s="63"/>
      <c r="O167" s="19"/>
    </row>
    <row r="168" spans="2:15" s="18" customFormat="1" ht="54" customHeight="1" x14ac:dyDescent="0.2">
      <c r="B168" s="17"/>
      <c r="C168" s="66"/>
      <c r="D168" s="66"/>
      <c r="E168" s="66"/>
      <c r="H168" s="17"/>
      <c r="I168" s="65"/>
      <c r="K168" s="62"/>
      <c r="L168" s="63"/>
      <c r="M168" s="63"/>
      <c r="N168" s="63"/>
      <c r="O168" s="19"/>
    </row>
    <row r="169" spans="2:15" s="18" customFormat="1" ht="54" customHeight="1" x14ac:dyDescent="0.2">
      <c r="B169" s="17"/>
      <c r="H169" s="17"/>
      <c r="I169" s="65"/>
      <c r="K169" s="62"/>
      <c r="L169" s="63"/>
      <c r="M169" s="63"/>
      <c r="N169" s="63"/>
      <c r="O169" s="19"/>
    </row>
    <row r="170" spans="2:15" s="18" customFormat="1" ht="54" customHeight="1" x14ac:dyDescent="0.2">
      <c r="B170" s="17"/>
      <c r="H170" s="17"/>
      <c r="I170" s="65"/>
      <c r="K170" s="62"/>
      <c r="L170" s="63"/>
      <c r="M170" s="63"/>
      <c r="N170" s="63"/>
      <c r="O170" s="19"/>
    </row>
    <row r="171" spans="2:15" s="18" customFormat="1" ht="53.25" customHeight="1" x14ac:dyDescent="0.2">
      <c r="B171" s="17"/>
      <c r="H171" s="17"/>
      <c r="I171" s="65"/>
      <c r="K171" s="62"/>
      <c r="L171" s="63"/>
      <c r="M171" s="63"/>
      <c r="N171" s="63"/>
      <c r="O171" s="19"/>
    </row>
    <row r="172" spans="2:15" s="18" customFormat="1" ht="54" customHeight="1" x14ac:dyDescent="0.2">
      <c r="B172" s="17"/>
      <c r="H172" s="17"/>
      <c r="I172" s="65"/>
      <c r="K172" s="62"/>
      <c r="L172" s="63"/>
      <c r="M172" s="63"/>
      <c r="N172" s="63"/>
      <c r="O172" s="19"/>
    </row>
    <row r="173" spans="2:15" s="18" customFormat="1" ht="54" customHeight="1" x14ac:dyDescent="0.2">
      <c r="B173" s="17"/>
      <c r="H173" s="17"/>
      <c r="I173" s="65"/>
      <c r="K173" s="62"/>
      <c r="L173" s="63"/>
      <c r="M173" s="63"/>
      <c r="N173" s="63"/>
      <c r="O173" s="19"/>
    </row>
    <row r="174" spans="2:15" s="18" customFormat="1" ht="54" customHeight="1" x14ac:dyDescent="0.2">
      <c r="B174" s="17"/>
      <c r="H174" s="17"/>
      <c r="I174" s="65"/>
      <c r="K174" s="62"/>
      <c r="L174" s="63"/>
      <c r="M174" s="63"/>
      <c r="N174" s="63"/>
      <c r="O174" s="19"/>
    </row>
    <row r="175" spans="2:15" s="18" customFormat="1" ht="62.25" customHeight="1" x14ac:dyDescent="0.2">
      <c r="B175" s="17"/>
      <c r="H175" s="17"/>
      <c r="I175" s="65"/>
      <c r="K175" s="62"/>
      <c r="L175" s="63"/>
      <c r="M175" s="63"/>
      <c r="N175" s="63"/>
      <c r="O175" s="19"/>
    </row>
    <row r="176" spans="2:15" s="18" customFormat="1" ht="54" customHeight="1" x14ac:dyDescent="0.2">
      <c r="B176" s="17"/>
      <c r="H176" s="17"/>
      <c r="I176" s="65"/>
      <c r="K176" s="62"/>
      <c r="L176" s="63"/>
      <c r="M176" s="63"/>
      <c r="N176" s="63"/>
      <c r="O176" s="19"/>
    </row>
    <row r="177" spans="2:15" s="18" customFormat="1" ht="54" customHeight="1" x14ac:dyDescent="0.2">
      <c r="B177" s="17"/>
      <c r="H177" s="17"/>
      <c r="I177" s="65"/>
      <c r="K177" s="62"/>
      <c r="L177" s="63"/>
      <c r="M177" s="63"/>
      <c r="N177" s="63"/>
      <c r="O177" s="19"/>
    </row>
    <row r="178" spans="2:15" s="18" customFormat="1" ht="54" customHeight="1" x14ac:dyDescent="0.2">
      <c r="B178" s="17"/>
      <c r="H178" s="17"/>
      <c r="I178" s="65"/>
      <c r="K178" s="62"/>
      <c r="L178" s="63"/>
      <c r="M178" s="63"/>
      <c r="N178" s="63"/>
      <c r="O178" s="19"/>
    </row>
    <row r="179" spans="2:15" s="18" customFormat="1" ht="54" customHeight="1" x14ac:dyDescent="0.2">
      <c r="B179" s="17"/>
      <c r="H179" s="17"/>
      <c r="I179" s="65"/>
      <c r="K179" s="62"/>
      <c r="L179" s="63"/>
      <c r="M179" s="63"/>
      <c r="N179" s="63"/>
      <c r="O179" s="19"/>
    </row>
    <row r="180" spans="2:15" s="18" customFormat="1" ht="54" customHeight="1" x14ac:dyDescent="0.2">
      <c r="B180" s="17"/>
      <c r="H180" s="17"/>
      <c r="I180" s="65"/>
      <c r="K180" s="62"/>
      <c r="L180" s="63"/>
      <c r="M180" s="63"/>
      <c r="N180" s="63"/>
      <c r="O180" s="19"/>
    </row>
    <row r="181" spans="2:15" s="18" customFormat="1" ht="54" customHeight="1" x14ac:dyDescent="0.2">
      <c r="B181" s="17"/>
      <c r="H181" s="17"/>
      <c r="I181" s="65"/>
      <c r="K181" s="62"/>
      <c r="L181" s="63"/>
      <c r="M181" s="63"/>
      <c r="N181" s="63"/>
      <c r="O181" s="19"/>
    </row>
    <row r="182" spans="2:15" s="18" customFormat="1" ht="54" customHeight="1" x14ac:dyDescent="0.2">
      <c r="B182" s="17"/>
      <c r="H182" s="17"/>
      <c r="I182" s="65"/>
      <c r="K182" s="62"/>
      <c r="L182" s="63"/>
      <c r="M182" s="63"/>
      <c r="N182" s="63"/>
      <c r="O182" s="19"/>
    </row>
    <row r="183" spans="2:15" s="18" customFormat="1" ht="73.5" customHeight="1" x14ac:dyDescent="0.2">
      <c r="B183" s="17"/>
      <c r="H183" s="17"/>
      <c r="I183" s="65"/>
      <c r="K183" s="62"/>
      <c r="L183" s="63"/>
      <c r="M183" s="63"/>
      <c r="N183" s="63"/>
      <c r="O183" s="19"/>
    </row>
    <row r="184" spans="2:15" s="18" customFormat="1" ht="55.5" customHeight="1" x14ac:dyDescent="0.2">
      <c r="B184" s="17"/>
      <c r="H184" s="17"/>
      <c r="I184" s="65"/>
      <c r="K184" s="62"/>
      <c r="L184" s="63"/>
      <c r="M184" s="63"/>
      <c r="N184" s="63"/>
      <c r="O184" s="19"/>
    </row>
    <row r="185" spans="2:15" s="18" customFormat="1" ht="54" customHeight="1" x14ac:dyDescent="0.2">
      <c r="B185" s="17"/>
      <c r="H185" s="17"/>
      <c r="I185" s="19"/>
      <c r="K185" s="62"/>
      <c r="L185" s="63"/>
      <c r="M185" s="63"/>
      <c r="N185" s="63"/>
      <c r="O185" s="19"/>
    </row>
    <row r="186" spans="2:15" s="18" customFormat="1" ht="64.5" customHeight="1" x14ac:dyDescent="0.2">
      <c r="B186" s="17"/>
      <c r="H186" s="17"/>
      <c r="I186" s="19"/>
      <c r="K186" s="62"/>
      <c r="L186" s="63"/>
      <c r="M186" s="63"/>
      <c r="N186" s="63"/>
      <c r="O186" s="19"/>
    </row>
    <row r="187" spans="2:15" s="18" customFormat="1" ht="55.5" customHeight="1" x14ac:dyDescent="0.2">
      <c r="B187" s="17"/>
      <c r="H187" s="17"/>
      <c r="I187" s="19"/>
      <c r="K187" s="62"/>
      <c r="L187" s="63"/>
      <c r="M187" s="63"/>
      <c r="N187" s="63"/>
      <c r="O187" s="19"/>
    </row>
    <row r="188" spans="2:15" s="18" customFormat="1" ht="58.5" customHeight="1" x14ac:dyDescent="0.2">
      <c r="B188" s="17"/>
      <c r="H188" s="17"/>
      <c r="I188" s="19"/>
      <c r="K188" s="62"/>
      <c r="L188" s="63"/>
      <c r="M188" s="63"/>
      <c r="N188" s="63"/>
      <c r="O188" s="19"/>
    </row>
    <row r="189" spans="2:15" s="18" customFormat="1" ht="54" customHeight="1" x14ac:dyDescent="0.2">
      <c r="B189" s="17"/>
      <c r="H189" s="17"/>
      <c r="I189" s="19"/>
      <c r="K189" s="62"/>
      <c r="L189" s="63"/>
      <c r="M189" s="63"/>
      <c r="N189" s="63"/>
      <c r="O189" s="19"/>
    </row>
    <row r="190" spans="2:15" s="18" customFormat="1" ht="54" customHeight="1" x14ac:dyDescent="0.2">
      <c r="B190" s="17"/>
      <c r="H190" s="17"/>
      <c r="I190" s="19"/>
      <c r="K190" s="62"/>
      <c r="L190" s="63"/>
      <c r="M190" s="63"/>
      <c r="N190" s="63"/>
      <c r="O190" s="19"/>
    </row>
    <row r="191" spans="2:15" s="18" customFormat="1" ht="69" customHeight="1" x14ac:dyDescent="0.2">
      <c r="B191" s="17"/>
      <c r="H191" s="17"/>
      <c r="I191" s="19"/>
      <c r="K191" s="62"/>
      <c r="L191" s="63"/>
      <c r="M191" s="63"/>
      <c r="N191" s="63"/>
      <c r="O191" s="19"/>
    </row>
    <row r="192" spans="2:15" s="18" customFormat="1" ht="54" customHeight="1" x14ac:dyDescent="0.2">
      <c r="B192" s="17"/>
      <c r="H192" s="17"/>
      <c r="I192" s="19"/>
      <c r="K192" s="62"/>
      <c r="L192" s="63"/>
      <c r="M192" s="63"/>
      <c r="N192" s="63"/>
      <c r="O192" s="19"/>
    </row>
    <row r="193" spans="2:17" s="18" customFormat="1" ht="54" customHeight="1" x14ac:dyDescent="0.2">
      <c r="B193" s="17"/>
      <c r="H193" s="17"/>
      <c r="I193" s="19"/>
      <c r="K193" s="62"/>
      <c r="L193" s="63"/>
      <c r="M193" s="63"/>
      <c r="N193" s="63"/>
      <c r="O193" s="19"/>
    </row>
    <row r="194" spans="2:17" s="18" customFormat="1" ht="61.5" customHeight="1" x14ac:dyDescent="0.2">
      <c r="B194" s="17"/>
      <c r="H194" s="17"/>
      <c r="I194" s="19"/>
      <c r="K194" s="62"/>
      <c r="L194" s="63"/>
      <c r="M194" s="63"/>
      <c r="N194" s="63"/>
      <c r="O194" s="19"/>
    </row>
    <row r="195" spans="2:17" s="18" customFormat="1" ht="54" customHeight="1" x14ac:dyDescent="0.2">
      <c r="B195" s="17"/>
      <c r="H195" s="17"/>
      <c r="I195" s="19"/>
      <c r="K195" s="62"/>
      <c r="L195" s="63"/>
      <c r="M195" s="63"/>
      <c r="N195" s="63"/>
      <c r="O195" s="19"/>
    </row>
    <row r="196" spans="2:17" s="18" customFormat="1" ht="54" customHeight="1" x14ac:dyDescent="0.25">
      <c r="B196" s="17"/>
      <c r="H196" s="17"/>
      <c r="I196" s="19"/>
      <c r="K196" s="62"/>
      <c r="L196" s="63"/>
      <c r="M196" s="63"/>
      <c r="N196" s="63"/>
      <c r="O196" s="19"/>
      <c r="Q196" s="67"/>
    </row>
    <row r="197" spans="2:17" s="18" customFormat="1" ht="54" customHeight="1" x14ac:dyDescent="0.2">
      <c r="B197" s="17"/>
      <c r="H197" s="17"/>
      <c r="I197" s="19"/>
      <c r="K197" s="62"/>
      <c r="L197" s="63"/>
      <c r="M197" s="63"/>
      <c r="N197" s="63"/>
      <c r="O197" s="19"/>
    </row>
    <row r="198" spans="2:17" s="18" customFormat="1" ht="54" customHeight="1" x14ac:dyDescent="0.2">
      <c r="B198" s="17"/>
      <c r="H198" s="17"/>
      <c r="I198" s="19"/>
      <c r="K198" s="62"/>
      <c r="L198" s="63"/>
      <c r="M198" s="63"/>
      <c r="N198" s="63"/>
      <c r="O198" s="19"/>
    </row>
    <row r="199" spans="2:17" s="18" customFormat="1" ht="54" customHeight="1" x14ac:dyDescent="0.2">
      <c r="B199" s="17"/>
      <c r="H199" s="17"/>
      <c r="I199" s="19"/>
      <c r="K199" s="62"/>
      <c r="L199" s="63"/>
      <c r="M199" s="63"/>
      <c r="N199" s="63"/>
      <c r="O199" s="19"/>
    </row>
    <row r="200" spans="2:17" s="18" customFormat="1" ht="54" customHeight="1" x14ac:dyDescent="0.2">
      <c r="B200" s="17"/>
      <c r="H200" s="17"/>
      <c r="I200" s="19"/>
      <c r="K200" s="62"/>
      <c r="L200" s="63"/>
      <c r="M200" s="63"/>
      <c r="N200" s="63"/>
      <c r="O200" s="19"/>
    </row>
    <row r="201" spans="2:17" s="18" customFormat="1" ht="54" customHeight="1" x14ac:dyDescent="0.2">
      <c r="B201" s="17"/>
      <c r="H201" s="17"/>
      <c r="I201" s="19"/>
      <c r="K201" s="62"/>
      <c r="L201" s="63"/>
      <c r="M201" s="63"/>
      <c r="N201" s="63"/>
      <c r="O201" s="19"/>
    </row>
    <row r="202" spans="2:17" s="18" customFormat="1" ht="54" customHeight="1" x14ac:dyDescent="0.2">
      <c r="B202" s="17"/>
      <c r="H202" s="17"/>
      <c r="I202" s="19"/>
      <c r="K202" s="62"/>
      <c r="L202" s="63"/>
      <c r="M202" s="63"/>
      <c r="N202" s="63"/>
      <c r="O202" s="19"/>
    </row>
    <row r="203" spans="2:17" s="18" customFormat="1" ht="54" customHeight="1" x14ac:dyDescent="0.2">
      <c r="B203" s="17"/>
      <c r="H203" s="17"/>
      <c r="I203" s="19"/>
      <c r="K203" s="62"/>
      <c r="L203" s="63"/>
      <c r="M203" s="63"/>
      <c r="N203" s="63"/>
      <c r="O203" s="19"/>
    </row>
    <row r="204" spans="2:17" s="18" customFormat="1" ht="54" customHeight="1" x14ac:dyDescent="0.2">
      <c r="B204" s="17"/>
      <c r="H204" s="17"/>
      <c r="I204" s="19"/>
      <c r="K204" s="62"/>
      <c r="L204" s="63"/>
      <c r="M204" s="63"/>
      <c r="N204" s="63"/>
      <c r="O204" s="19"/>
    </row>
    <row r="205" spans="2:17" s="18" customFormat="1" ht="54" customHeight="1" x14ac:dyDescent="0.2">
      <c r="B205" s="17"/>
      <c r="H205" s="17"/>
      <c r="I205" s="19"/>
      <c r="K205" s="62"/>
      <c r="L205" s="63"/>
      <c r="M205" s="63"/>
      <c r="N205" s="63"/>
      <c r="O205" s="19"/>
    </row>
    <row r="206" spans="2:17" s="18" customFormat="1" ht="54" customHeight="1" x14ac:dyDescent="0.2">
      <c r="B206" s="17"/>
      <c r="H206" s="17"/>
      <c r="I206" s="19"/>
      <c r="K206" s="62"/>
      <c r="L206" s="63"/>
      <c r="M206" s="63"/>
      <c r="N206" s="63"/>
      <c r="O206" s="19"/>
    </row>
    <row r="207" spans="2:17" s="18" customFormat="1" ht="54" customHeight="1" x14ac:dyDescent="0.2">
      <c r="B207" s="17"/>
      <c r="H207" s="17"/>
      <c r="I207" s="19"/>
      <c r="K207" s="62"/>
      <c r="L207" s="63"/>
      <c r="M207" s="63"/>
      <c r="N207" s="63"/>
      <c r="O207" s="19"/>
    </row>
    <row r="208" spans="2:17" s="18" customFormat="1" ht="54" customHeight="1" x14ac:dyDescent="0.2">
      <c r="B208" s="17"/>
      <c r="H208" s="17"/>
      <c r="I208" s="19"/>
      <c r="K208" s="62"/>
      <c r="L208" s="63"/>
      <c r="M208" s="63"/>
      <c r="N208" s="63"/>
      <c r="O208" s="19"/>
    </row>
    <row r="209" spans="2:15" s="18" customFormat="1" ht="54" customHeight="1" x14ac:dyDescent="0.2">
      <c r="B209" s="17"/>
      <c r="H209" s="17"/>
      <c r="I209" s="19"/>
      <c r="K209" s="62"/>
      <c r="L209" s="63"/>
      <c r="M209" s="63"/>
      <c r="N209" s="63"/>
      <c r="O209" s="19"/>
    </row>
    <row r="210" spans="2:15" s="18" customFormat="1" ht="54" customHeight="1" x14ac:dyDescent="0.2">
      <c r="B210" s="17"/>
      <c r="H210" s="17"/>
      <c r="I210" s="19"/>
      <c r="K210" s="62"/>
      <c r="L210" s="63"/>
      <c r="M210" s="63"/>
      <c r="N210" s="63"/>
      <c r="O210" s="19"/>
    </row>
    <row r="211" spans="2:15" s="18" customFormat="1" ht="54" customHeight="1" x14ac:dyDescent="0.2">
      <c r="B211" s="17"/>
      <c r="H211" s="17"/>
      <c r="I211" s="19"/>
      <c r="K211" s="62"/>
      <c r="L211" s="63"/>
      <c r="M211" s="63"/>
      <c r="N211" s="63"/>
      <c r="O211" s="19"/>
    </row>
    <row r="212" spans="2:15" s="18" customFormat="1" ht="54" customHeight="1" x14ac:dyDescent="0.2">
      <c r="B212" s="17"/>
      <c r="H212" s="17"/>
      <c r="I212" s="19"/>
      <c r="K212" s="62"/>
      <c r="L212" s="63"/>
      <c r="M212" s="63"/>
      <c r="N212" s="63"/>
      <c r="O212" s="19"/>
    </row>
    <row r="213" spans="2:15" s="18" customFormat="1" ht="54" customHeight="1" x14ac:dyDescent="0.2">
      <c r="B213" s="17"/>
      <c r="H213" s="17"/>
      <c r="I213" s="19"/>
      <c r="K213" s="62"/>
      <c r="L213" s="63"/>
      <c r="M213" s="63"/>
      <c r="N213" s="63"/>
      <c r="O213" s="19"/>
    </row>
    <row r="214" spans="2:15" s="18" customFormat="1" ht="54" customHeight="1" x14ac:dyDescent="0.2">
      <c r="B214" s="17"/>
      <c r="H214" s="17"/>
      <c r="I214" s="19"/>
      <c r="K214" s="62"/>
      <c r="L214" s="63"/>
      <c r="M214" s="63"/>
      <c r="N214" s="63"/>
      <c r="O214" s="19"/>
    </row>
    <row r="215" spans="2:15" s="18" customFormat="1" ht="54" customHeight="1" x14ac:dyDescent="0.2">
      <c r="B215" s="17"/>
      <c r="H215" s="17"/>
      <c r="I215" s="19"/>
      <c r="K215" s="62"/>
      <c r="L215" s="63"/>
      <c r="M215" s="63"/>
      <c r="N215" s="63"/>
      <c r="O215" s="19"/>
    </row>
    <row r="216" spans="2:15" s="18" customFormat="1" ht="54" customHeight="1" x14ac:dyDescent="0.2">
      <c r="B216" s="17"/>
      <c r="H216" s="17"/>
      <c r="I216" s="19"/>
      <c r="K216" s="62"/>
      <c r="L216" s="63"/>
      <c r="M216" s="63"/>
      <c r="N216" s="63"/>
      <c r="O216" s="19"/>
    </row>
    <row r="217" spans="2:15" s="18" customFormat="1" ht="54" customHeight="1" x14ac:dyDescent="0.2">
      <c r="B217" s="17"/>
      <c r="H217" s="17"/>
      <c r="I217" s="19"/>
      <c r="K217" s="62"/>
      <c r="L217" s="63"/>
      <c r="M217" s="63"/>
      <c r="N217" s="63"/>
      <c r="O217" s="19"/>
    </row>
    <row r="218" spans="2:15" s="18" customFormat="1" ht="54" customHeight="1" x14ac:dyDescent="0.2">
      <c r="B218" s="17"/>
      <c r="H218" s="17"/>
      <c r="I218" s="19"/>
      <c r="K218" s="62"/>
      <c r="L218" s="63"/>
      <c r="M218" s="63"/>
      <c r="N218" s="63"/>
      <c r="O218" s="19"/>
    </row>
    <row r="219" spans="2:15" s="18" customFormat="1" ht="54" customHeight="1" x14ac:dyDescent="0.2">
      <c r="B219" s="17"/>
      <c r="H219" s="17"/>
      <c r="I219" s="19"/>
      <c r="K219" s="62"/>
      <c r="L219" s="63"/>
      <c r="M219" s="63"/>
      <c r="N219" s="63"/>
      <c r="O219" s="19"/>
    </row>
    <row r="220" spans="2:15" s="18" customFormat="1" ht="54" customHeight="1" x14ac:dyDescent="0.2">
      <c r="B220" s="17"/>
      <c r="H220" s="17"/>
      <c r="I220" s="19"/>
      <c r="K220" s="62"/>
      <c r="L220" s="63"/>
      <c r="M220" s="63"/>
      <c r="N220" s="63"/>
      <c r="O220" s="19"/>
    </row>
    <row r="221" spans="2:15" s="18" customFormat="1" ht="54" customHeight="1" x14ac:dyDescent="0.2">
      <c r="B221" s="17"/>
      <c r="H221" s="17"/>
      <c r="I221" s="19"/>
      <c r="K221" s="62"/>
      <c r="L221" s="63"/>
      <c r="M221" s="63"/>
      <c r="N221" s="63"/>
      <c r="O221" s="19"/>
    </row>
    <row r="222" spans="2:15" s="18" customFormat="1" ht="54" customHeight="1" x14ac:dyDescent="0.2">
      <c r="B222" s="17"/>
      <c r="H222" s="17"/>
      <c r="I222" s="19"/>
      <c r="K222" s="62"/>
      <c r="L222" s="63"/>
      <c r="M222" s="63"/>
      <c r="N222" s="63"/>
      <c r="O222" s="19"/>
    </row>
    <row r="223" spans="2:15" s="18" customFormat="1" ht="54" customHeight="1" x14ac:dyDescent="0.2">
      <c r="B223" s="17"/>
      <c r="H223" s="17"/>
      <c r="I223" s="19"/>
      <c r="K223" s="62"/>
      <c r="L223" s="63"/>
      <c r="M223" s="63"/>
      <c r="N223" s="63"/>
      <c r="O223" s="19"/>
    </row>
    <row r="224" spans="2:15" s="18" customFormat="1" ht="54" customHeight="1" x14ac:dyDescent="0.2">
      <c r="B224" s="17"/>
      <c r="H224" s="17"/>
      <c r="I224" s="19"/>
      <c r="K224" s="62"/>
      <c r="L224" s="63"/>
      <c r="M224" s="63"/>
      <c r="N224" s="63"/>
      <c r="O224" s="19"/>
    </row>
    <row r="225" spans="2:15" s="18" customFormat="1" ht="54" customHeight="1" x14ac:dyDescent="0.2">
      <c r="B225" s="17"/>
      <c r="H225" s="17"/>
      <c r="I225" s="19"/>
      <c r="K225" s="62"/>
      <c r="L225" s="63"/>
      <c r="M225" s="63"/>
      <c r="N225" s="63"/>
      <c r="O225" s="19"/>
    </row>
    <row r="226" spans="2:15" s="18" customFormat="1" ht="54" customHeight="1" x14ac:dyDescent="0.2">
      <c r="B226" s="17"/>
      <c r="H226" s="17"/>
      <c r="I226" s="19"/>
      <c r="K226" s="62"/>
      <c r="L226" s="63"/>
      <c r="M226" s="63"/>
      <c r="N226" s="63"/>
      <c r="O226" s="19"/>
    </row>
    <row r="227" spans="2:15" s="18" customFormat="1" ht="54" customHeight="1" x14ac:dyDescent="0.2">
      <c r="B227" s="17"/>
      <c r="H227" s="17"/>
      <c r="I227" s="19"/>
      <c r="K227" s="62"/>
      <c r="L227" s="63"/>
      <c r="M227" s="63"/>
      <c r="N227" s="63"/>
      <c r="O227" s="19"/>
    </row>
    <row r="228" spans="2:15" s="18" customFormat="1" ht="54" customHeight="1" x14ac:dyDescent="0.2">
      <c r="B228" s="17"/>
      <c r="H228" s="17"/>
      <c r="I228" s="19"/>
      <c r="K228" s="62"/>
      <c r="L228" s="63"/>
      <c r="M228" s="63"/>
      <c r="N228" s="63"/>
      <c r="O228" s="19"/>
    </row>
    <row r="229" spans="2:15" s="18" customFormat="1" ht="54" customHeight="1" x14ac:dyDescent="0.2">
      <c r="B229" s="17"/>
      <c r="H229" s="17"/>
      <c r="I229" s="19"/>
      <c r="K229" s="62"/>
      <c r="L229" s="63"/>
      <c r="M229" s="63"/>
      <c r="N229" s="63"/>
      <c r="O229" s="19"/>
    </row>
    <row r="230" spans="2:15" s="18" customFormat="1" ht="54" customHeight="1" x14ac:dyDescent="0.2">
      <c r="B230" s="17"/>
      <c r="H230" s="17"/>
      <c r="I230" s="19"/>
      <c r="K230" s="62"/>
      <c r="L230" s="63"/>
      <c r="M230" s="63"/>
      <c r="N230" s="63"/>
      <c r="O230" s="19"/>
    </row>
    <row r="231" spans="2:15" s="18" customFormat="1" ht="54" customHeight="1" x14ac:dyDescent="0.2">
      <c r="B231" s="17"/>
      <c r="H231" s="17"/>
      <c r="I231" s="19"/>
      <c r="K231" s="62"/>
      <c r="L231" s="63"/>
      <c r="M231" s="63"/>
      <c r="N231" s="63"/>
      <c r="O231" s="19"/>
    </row>
    <row r="232" spans="2:15" s="18" customFormat="1" ht="54" customHeight="1" x14ac:dyDescent="0.2">
      <c r="B232" s="17"/>
      <c r="H232" s="17"/>
      <c r="I232" s="19"/>
      <c r="K232" s="62"/>
      <c r="L232" s="63"/>
      <c r="M232" s="63"/>
      <c r="N232" s="63"/>
      <c r="O232" s="19"/>
    </row>
    <row r="233" spans="2:15" s="18" customFormat="1" ht="54" customHeight="1" x14ac:dyDescent="0.2">
      <c r="B233" s="17"/>
      <c r="H233" s="17"/>
      <c r="I233" s="19"/>
      <c r="K233" s="62"/>
      <c r="L233" s="63"/>
      <c r="M233" s="63"/>
      <c r="N233" s="63"/>
      <c r="O233" s="19"/>
    </row>
    <row r="234" spans="2:15" s="18" customFormat="1" ht="54" customHeight="1" x14ac:dyDescent="0.2">
      <c r="B234" s="17"/>
      <c r="H234" s="17"/>
      <c r="I234" s="19"/>
      <c r="K234" s="62"/>
      <c r="L234" s="63"/>
      <c r="M234" s="63"/>
      <c r="N234" s="63"/>
      <c r="O234" s="19"/>
    </row>
    <row r="235" spans="2:15" s="18" customFormat="1" ht="54" customHeight="1" x14ac:dyDescent="0.2">
      <c r="B235" s="17"/>
      <c r="H235" s="17"/>
      <c r="I235" s="19"/>
      <c r="K235" s="62"/>
      <c r="L235" s="63"/>
      <c r="M235" s="63"/>
      <c r="N235" s="63"/>
      <c r="O235" s="19"/>
    </row>
    <row r="236" spans="2:15" s="18" customFormat="1" ht="54" customHeight="1" x14ac:dyDescent="0.2">
      <c r="B236" s="17"/>
      <c r="H236" s="17"/>
      <c r="I236" s="19"/>
      <c r="K236" s="62"/>
      <c r="L236" s="63"/>
      <c r="M236" s="63"/>
      <c r="N236" s="63"/>
      <c r="O236" s="19"/>
    </row>
    <row r="237" spans="2:15" s="18" customFormat="1" ht="54" customHeight="1" x14ac:dyDescent="0.2">
      <c r="B237" s="17"/>
      <c r="H237" s="17"/>
      <c r="I237" s="19"/>
      <c r="K237" s="62"/>
      <c r="L237" s="63"/>
      <c r="M237" s="63"/>
      <c r="N237" s="63"/>
      <c r="O237" s="19"/>
    </row>
    <row r="238" spans="2:15" s="18" customFormat="1" ht="54" customHeight="1" x14ac:dyDescent="0.2">
      <c r="B238" s="17"/>
      <c r="H238" s="17"/>
      <c r="I238" s="19"/>
      <c r="K238" s="62"/>
      <c r="L238" s="63"/>
      <c r="M238" s="63"/>
      <c r="N238" s="63"/>
      <c r="O238" s="19"/>
    </row>
    <row r="239" spans="2:15" s="18" customFormat="1" ht="54" customHeight="1" x14ac:dyDescent="0.2">
      <c r="B239" s="17"/>
      <c r="H239" s="17"/>
      <c r="I239" s="19"/>
      <c r="K239" s="62"/>
      <c r="L239" s="63"/>
      <c r="M239" s="63"/>
      <c r="N239" s="63"/>
      <c r="O239" s="19"/>
    </row>
    <row r="240" spans="2:15" s="18" customFormat="1" ht="54" customHeight="1" x14ac:dyDescent="0.2">
      <c r="B240" s="17"/>
      <c r="H240" s="17"/>
      <c r="I240" s="19"/>
      <c r="K240" s="62"/>
      <c r="L240" s="63"/>
      <c r="M240" s="63"/>
      <c r="N240" s="63"/>
      <c r="O240" s="19"/>
    </row>
    <row r="241" spans="2:19" s="18" customFormat="1" ht="54" customHeight="1" x14ac:dyDescent="0.2">
      <c r="B241" s="17"/>
      <c r="H241" s="17"/>
      <c r="I241" s="19"/>
      <c r="K241" s="62"/>
      <c r="L241" s="63"/>
      <c r="M241" s="63"/>
      <c r="N241" s="63"/>
      <c r="O241" s="19"/>
    </row>
    <row r="242" spans="2:19" s="18" customFormat="1" ht="54" customHeight="1" x14ac:dyDescent="0.2">
      <c r="B242" s="17"/>
      <c r="H242" s="17"/>
      <c r="I242" s="19"/>
      <c r="K242" s="62"/>
      <c r="L242" s="63"/>
      <c r="M242" s="63"/>
      <c r="N242" s="63"/>
      <c r="O242" s="19"/>
    </row>
    <row r="243" spans="2:19" s="18" customFormat="1" ht="54" customHeight="1" x14ac:dyDescent="0.2">
      <c r="B243" s="17"/>
      <c r="H243" s="17"/>
      <c r="I243" s="19"/>
      <c r="K243" s="62"/>
      <c r="L243" s="63"/>
      <c r="M243" s="63"/>
      <c r="N243" s="63"/>
      <c r="O243" s="19"/>
    </row>
    <row r="244" spans="2:19" s="18" customFormat="1" ht="54" customHeight="1" x14ac:dyDescent="0.2">
      <c r="B244" s="17"/>
      <c r="H244" s="17"/>
      <c r="I244" s="19"/>
      <c r="K244" s="62"/>
      <c r="L244" s="63"/>
      <c r="M244" s="63"/>
      <c r="N244" s="63"/>
      <c r="O244" s="19"/>
    </row>
    <row r="245" spans="2:19" s="18" customFormat="1" ht="54" customHeight="1" x14ac:dyDescent="0.2">
      <c r="B245" s="17"/>
      <c r="H245" s="17"/>
      <c r="I245" s="19"/>
      <c r="K245" s="62"/>
      <c r="L245" s="63"/>
      <c r="M245" s="63"/>
      <c r="N245" s="63"/>
      <c r="O245" s="19"/>
    </row>
    <row r="246" spans="2:19" s="18" customFormat="1" ht="54" customHeight="1" x14ac:dyDescent="0.2">
      <c r="B246" s="17"/>
      <c r="H246" s="17"/>
      <c r="I246" s="19"/>
      <c r="K246" s="62"/>
      <c r="L246" s="63"/>
      <c r="M246" s="63"/>
      <c r="N246" s="63"/>
      <c r="O246" s="19"/>
    </row>
    <row r="247" spans="2:19" s="18" customFormat="1" ht="54" customHeight="1" x14ac:dyDescent="0.2">
      <c r="B247" s="17"/>
      <c r="H247" s="17"/>
      <c r="I247" s="19"/>
      <c r="K247" s="62"/>
      <c r="L247" s="63"/>
      <c r="M247" s="63"/>
      <c r="N247" s="63"/>
      <c r="O247" s="19"/>
    </row>
    <row r="248" spans="2:19" s="18" customFormat="1" ht="54" customHeight="1" x14ac:dyDescent="0.2">
      <c r="B248" s="17"/>
      <c r="H248" s="17"/>
      <c r="I248" s="19"/>
      <c r="K248" s="62"/>
      <c r="L248" s="63"/>
      <c r="M248" s="63"/>
      <c r="N248" s="63"/>
      <c r="O248" s="19"/>
    </row>
    <row r="249" spans="2:19" s="18" customFormat="1" ht="54" customHeight="1" x14ac:dyDescent="0.2">
      <c r="B249" s="17"/>
      <c r="H249" s="17"/>
      <c r="I249" s="19"/>
      <c r="K249" s="62"/>
      <c r="L249" s="63"/>
      <c r="M249" s="63"/>
      <c r="N249" s="63"/>
      <c r="O249" s="19"/>
    </row>
    <row r="250" spans="2:19" s="18" customFormat="1" ht="54" customHeight="1" x14ac:dyDescent="0.2">
      <c r="B250" s="17"/>
      <c r="H250" s="17"/>
      <c r="I250" s="19"/>
      <c r="K250" s="62"/>
      <c r="L250" s="63"/>
      <c r="M250" s="63"/>
      <c r="N250" s="63"/>
      <c r="O250" s="19"/>
    </row>
    <row r="251" spans="2:19" s="18" customFormat="1" ht="54" customHeight="1" x14ac:dyDescent="0.2">
      <c r="B251" s="17"/>
      <c r="H251" s="17"/>
      <c r="I251" s="19"/>
      <c r="K251" s="62"/>
      <c r="L251" s="63"/>
      <c r="M251" s="63"/>
      <c r="N251" s="63"/>
      <c r="O251" s="19"/>
    </row>
    <row r="252" spans="2:19" s="18" customFormat="1" ht="54" customHeight="1" x14ac:dyDescent="0.2">
      <c r="B252" s="17"/>
      <c r="H252" s="17"/>
      <c r="I252" s="19"/>
      <c r="K252" s="62"/>
      <c r="L252" s="63"/>
      <c r="M252" s="63"/>
      <c r="N252" s="63"/>
      <c r="O252" s="19"/>
    </row>
    <row r="253" spans="2:19" s="18" customFormat="1" ht="54" customHeight="1" x14ac:dyDescent="0.2">
      <c r="B253" s="17"/>
      <c r="H253" s="17"/>
      <c r="I253" s="19"/>
      <c r="K253" s="62"/>
      <c r="L253" s="63"/>
      <c r="M253" s="63"/>
      <c r="N253" s="63"/>
      <c r="O253" s="19"/>
    </row>
    <row r="254" spans="2:19" s="18" customFormat="1" ht="54" customHeight="1" x14ac:dyDescent="0.2">
      <c r="B254" s="17"/>
      <c r="H254" s="17"/>
      <c r="I254" s="19"/>
      <c r="K254" s="62"/>
      <c r="L254" s="63"/>
      <c r="M254" s="63"/>
      <c r="N254" s="63"/>
      <c r="O254" s="19"/>
    </row>
    <row r="255" spans="2:19" s="18" customFormat="1" ht="54" customHeight="1" x14ac:dyDescent="0.2">
      <c r="B255" s="17"/>
      <c r="H255" s="17"/>
      <c r="I255" s="19"/>
      <c r="K255" s="62"/>
      <c r="L255" s="63"/>
      <c r="M255" s="63"/>
      <c r="N255" s="63"/>
      <c r="O255" s="19"/>
    </row>
    <row r="256" spans="2:19" s="18" customFormat="1" ht="54" customHeight="1" x14ac:dyDescent="0.2">
      <c r="B256" s="17"/>
      <c r="H256" s="17"/>
      <c r="I256" s="19"/>
      <c r="K256" s="62"/>
      <c r="L256" s="63"/>
      <c r="M256" s="63"/>
      <c r="N256" s="63"/>
      <c r="O256" s="19"/>
      <c r="R256" s="68"/>
      <c r="S256" s="68"/>
    </row>
    <row r="257" spans="2:15" s="18" customFormat="1" ht="54" customHeight="1" x14ac:dyDescent="0.2">
      <c r="B257" s="17"/>
      <c r="H257" s="17"/>
      <c r="I257" s="19"/>
      <c r="K257" s="62"/>
      <c r="L257" s="63"/>
      <c r="M257" s="63"/>
      <c r="N257" s="63"/>
      <c r="O257" s="19"/>
    </row>
    <row r="258" spans="2:15" s="18" customFormat="1" ht="54" customHeight="1" x14ac:dyDescent="0.2">
      <c r="B258" s="17"/>
      <c r="H258" s="17"/>
      <c r="I258" s="19"/>
      <c r="K258" s="62"/>
      <c r="L258" s="63"/>
      <c r="M258" s="63"/>
      <c r="N258" s="63"/>
      <c r="O258" s="19"/>
    </row>
    <row r="259" spans="2:15" s="18" customFormat="1" ht="54" customHeight="1" x14ac:dyDescent="0.2">
      <c r="B259" s="17"/>
      <c r="H259" s="17"/>
      <c r="I259" s="19"/>
      <c r="K259" s="62"/>
      <c r="L259" s="63"/>
      <c r="M259" s="63"/>
      <c r="N259" s="63"/>
      <c r="O259" s="19"/>
    </row>
    <row r="260" spans="2:15" s="18" customFormat="1" ht="54" customHeight="1" x14ac:dyDescent="0.2">
      <c r="B260" s="17"/>
      <c r="H260" s="17"/>
      <c r="I260" s="19"/>
      <c r="K260" s="62"/>
      <c r="L260" s="63"/>
      <c r="M260" s="63"/>
      <c r="N260" s="63"/>
      <c r="O260" s="19"/>
    </row>
    <row r="261" spans="2:15" s="18" customFormat="1" ht="54" customHeight="1" x14ac:dyDescent="0.2">
      <c r="B261" s="17"/>
      <c r="H261" s="17"/>
      <c r="I261" s="19"/>
      <c r="K261" s="62"/>
      <c r="L261" s="63"/>
      <c r="M261" s="63"/>
      <c r="N261" s="63"/>
      <c r="O261" s="19"/>
    </row>
    <row r="262" spans="2:15" s="18" customFormat="1" ht="54" customHeight="1" x14ac:dyDescent="0.2">
      <c r="B262" s="17"/>
      <c r="H262" s="17"/>
      <c r="I262" s="19"/>
      <c r="K262" s="62"/>
      <c r="L262" s="63"/>
      <c r="M262" s="63"/>
      <c r="N262" s="63"/>
      <c r="O262" s="19"/>
    </row>
    <row r="263" spans="2:15" s="18" customFormat="1" ht="54" customHeight="1" x14ac:dyDescent="0.2">
      <c r="B263" s="17"/>
      <c r="H263" s="17"/>
      <c r="I263" s="19"/>
      <c r="K263" s="62"/>
      <c r="L263" s="63"/>
      <c r="M263" s="63"/>
      <c r="N263" s="63"/>
      <c r="O263" s="19"/>
    </row>
    <row r="264" spans="2:15" s="18" customFormat="1" ht="54" customHeight="1" x14ac:dyDescent="0.2">
      <c r="B264" s="17"/>
      <c r="H264" s="17"/>
      <c r="I264" s="19"/>
      <c r="K264" s="62"/>
      <c r="L264" s="63"/>
      <c r="M264" s="63"/>
      <c r="N264" s="63"/>
      <c r="O264" s="19"/>
    </row>
    <row r="265" spans="2:15" s="18" customFormat="1" ht="54" customHeight="1" x14ac:dyDescent="0.2">
      <c r="B265" s="17"/>
      <c r="H265" s="17"/>
      <c r="I265" s="19"/>
      <c r="K265" s="62"/>
      <c r="L265" s="63"/>
      <c r="M265" s="63"/>
      <c r="N265" s="63"/>
      <c r="O265" s="19"/>
    </row>
    <row r="266" spans="2:15" s="18" customFormat="1" ht="54" customHeight="1" x14ac:dyDescent="0.2">
      <c r="B266" s="17"/>
      <c r="H266" s="17"/>
      <c r="I266" s="19"/>
      <c r="K266" s="62"/>
      <c r="L266" s="63"/>
      <c r="M266" s="63"/>
      <c r="N266" s="63"/>
      <c r="O266" s="19"/>
    </row>
    <row r="267" spans="2:15" s="18" customFormat="1" ht="54" customHeight="1" x14ac:dyDescent="0.2">
      <c r="B267" s="17"/>
      <c r="H267" s="17"/>
      <c r="I267" s="19"/>
      <c r="K267" s="62"/>
      <c r="L267" s="63"/>
      <c r="M267" s="63"/>
      <c r="N267" s="63"/>
      <c r="O267" s="19"/>
    </row>
    <row r="268" spans="2:15" s="18" customFormat="1" ht="54" customHeight="1" x14ac:dyDescent="0.2">
      <c r="B268" s="17"/>
      <c r="H268" s="17"/>
      <c r="I268" s="19"/>
      <c r="K268" s="62"/>
      <c r="L268" s="63"/>
      <c r="M268" s="63"/>
      <c r="N268" s="63"/>
      <c r="O268" s="19"/>
    </row>
    <row r="269" spans="2:15" s="18" customFormat="1" ht="54" customHeight="1" x14ac:dyDescent="0.2">
      <c r="B269" s="17"/>
      <c r="H269" s="17"/>
      <c r="I269" s="19"/>
      <c r="K269" s="62"/>
      <c r="L269" s="63"/>
      <c r="M269" s="63"/>
      <c r="N269" s="63"/>
      <c r="O269" s="19"/>
    </row>
    <row r="270" spans="2:15" s="18" customFormat="1" ht="54" customHeight="1" x14ac:dyDescent="0.2">
      <c r="B270" s="17"/>
      <c r="H270" s="17"/>
      <c r="I270" s="19"/>
      <c r="K270" s="62"/>
      <c r="L270" s="63"/>
      <c r="M270" s="63"/>
      <c r="N270" s="63"/>
      <c r="O270" s="19"/>
    </row>
    <row r="271" spans="2:15" s="18" customFormat="1" ht="54" customHeight="1" x14ac:dyDescent="0.2">
      <c r="B271" s="17"/>
      <c r="H271" s="17"/>
      <c r="I271" s="19"/>
      <c r="K271" s="62"/>
      <c r="L271" s="63"/>
      <c r="M271" s="63"/>
      <c r="N271" s="63"/>
      <c r="O271" s="19"/>
    </row>
    <row r="272" spans="2:15" s="18" customFormat="1" ht="54" customHeight="1" x14ac:dyDescent="0.2">
      <c r="B272" s="17"/>
      <c r="H272" s="17"/>
      <c r="I272" s="19"/>
      <c r="K272" s="62"/>
      <c r="L272" s="63"/>
      <c r="M272" s="63"/>
      <c r="N272" s="63"/>
      <c r="O272" s="19"/>
    </row>
    <row r="273" spans="2:15" s="18" customFormat="1" ht="54" customHeight="1" x14ac:dyDescent="0.2">
      <c r="B273" s="17"/>
      <c r="H273" s="17"/>
      <c r="I273" s="19"/>
      <c r="K273" s="62"/>
      <c r="L273" s="63"/>
      <c r="M273" s="63"/>
      <c r="N273" s="63"/>
      <c r="O273" s="19"/>
    </row>
    <row r="274" spans="2:15" s="18" customFormat="1" ht="54" customHeight="1" x14ac:dyDescent="0.2">
      <c r="B274" s="17"/>
      <c r="H274" s="17"/>
      <c r="I274" s="19"/>
      <c r="K274" s="62"/>
      <c r="L274" s="63"/>
      <c r="M274" s="63"/>
      <c r="N274" s="63"/>
      <c r="O274" s="19"/>
    </row>
    <row r="275" spans="2:15" s="18" customFormat="1" ht="54" customHeight="1" x14ac:dyDescent="0.2">
      <c r="B275" s="17"/>
      <c r="H275" s="17"/>
      <c r="I275" s="19"/>
      <c r="K275" s="62"/>
      <c r="L275" s="63"/>
      <c r="M275" s="63"/>
      <c r="N275" s="63"/>
      <c r="O275" s="19"/>
    </row>
    <row r="276" spans="2:15" s="18" customFormat="1" ht="66" customHeight="1" x14ac:dyDescent="0.2">
      <c r="B276" s="17"/>
      <c r="H276" s="17"/>
      <c r="I276" s="19"/>
      <c r="K276" s="62"/>
      <c r="L276" s="63"/>
      <c r="M276" s="63"/>
      <c r="N276" s="63"/>
      <c r="O276" s="19"/>
    </row>
    <row r="277" spans="2:15" s="18" customFormat="1" ht="54" customHeight="1" x14ac:dyDescent="0.2">
      <c r="B277" s="17"/>
      <c r="H277" s="17"/>
      <c r="I277" s="19"/>
      <c r="K277" s="62"/>
      <c r="L277" s="63"/>
      <c r="M277" s="63"/>
      <c r="N277" s="63"/>
      <c r="O277" s="19"/>
    </row>
    <row r="278" spans="2:15" s="18" customFormat="1" ht="54" customHeight="1" x14ac:dyDescent="0.2">
      <c r="B278" s="17"/>
      <c r="H278" s="17"/>
      <c r="I278" s="19"/>
      <c r="K278" s="62"/>
      <c r="L278" s="63"/>
      <c r="M278" s="63"/>
      <c r="N278" s="63"/>
      <c r="O278" s="19"/>
    </row>
    <row r="279" spans="2:15" s="18" customFormat="1" ht="54" customHeight="1" x14ac:dyDescent="0.2">
      <c r="B279" s="17"/>
      <c r="H279" s="17"/>
      <c r="I279" s="19"/>
      <c r="K279" s="62"/>
      <c r="L279" s="63"/>
      <c r="M279" s="63"/>
      <c r="N279" s="63"/>
      <c r="O279" s="19"/>
    </row>
    <row r="280" spans="2:15" s="18" customFormat="1" ht="54" customHeight="1" x14ac:dyDescent="0.2">
      <c r="B280" s="17"/>
      <c r="H280" s="17"/>
      <c r="I280" s="19"/>
      <c r="K280" s="62"/>
      <c r="L280" s="63"/>
      <c r="M280" s="63"/>
      <c r="N280" s="63"/>
      <c r="O280" s="19"/>
    </row>
    <row r="281" spans="2:15" s="18" customFormat="1" ht="54" customHeight="1" x14ac:dyDescent="0.2">
      <c r="B281" s="17"/>
      <c r="H281" s="17"/>
      <c r="I281" s="19"/>
      <c r="K281" s="62"/>
      <c r="L281" s="63"/>
      <c r="M281" s="63"/>
      <c r="N281" s="63"/>
      <c r="O281" s="19"/>
    </row>
    <row r="282" spans="2:15" s="18" customFormat="1" ht="54" customHeight="1" x14ac:dyDescent="0.2">
      <c r="B282" s="17"/>
      <c r="H282" s="17"/>
      <c r="I282" s="19"/>
      <c r="K282" s="62"/>
      <c r="L282" s="63"/>
      <c r="M282" s="63"/>
      <c r="N282" s="63"/>
      <c r="O282" s="19"/>
    </row>
    <row r="283" spans="2:15" s="18" customFormat="1" ht="54" customHeight="1" x14ac:dyDescent="0.2">
      <c r="B283" s="17"/>
      <c r="H283" s="17"/>
      <c r="I283" s="19"/>
      <c r="K283" s="62"/>
      <c r="L283" s="63"/>
      <c r="M283" s="63"/>
      <c r="N283" s="63"/>
      <c r="O283" s="19"/>
    </row>
    <row r="284" spans="2:15" s="18" customFormat="1" ht="54" customHeight="1" x14ac:dyDescent="0.2">
      <c r="B284" s="17"/>
      <c r="H284" s="17"/>
      <c r="I284" s="19"/>
      <c r="K284" s="62"/>
      <c r="L284" s="63"/>
      <c r="M284" s="63"/>
      <c r="N284" s="63"/>
      <c r="O284" s="19"/>
    </row>
    <row r="285" spans="2:15" s="18" customFormat="1" ht="54" customHeight="1" x14ac:dyDescent="0.2">
      <c r="B285" s="17"/>
      <c r="H285" s="17"/>
      <c r="I285" s="19"/>
      <c r="K285" s="62"/>
      <c r="L285" s="63"/>
      <c r="M285" s="63"/>
      <c r="N285" s="63"/>
      <c r="O285" s="19"/>
    </row>
    <row r="286" spans="2:15" s="18" customFormat="1" ht="54" customHeight="1" x14ac:dyDescent="0.2">
      <c r="B286" s="17"/>
      <c r="H286" s="17"/>
      <c r="I286" s="19"/>
      <c r="K286" s="62"/>
      <c r="L286" s="63"/>
      <c r="M286" s="63"/>
      <c r="N286" s="63"/>
      <c r="O286" s="19"/>
    </row>
    <row r="287" spans="2:15" s="18" customFormat="1" ht="54" customHeight="1" x14ac:dyDescent="0.2">
      <c r="B287" s="17"/>
      <c r="H287" s="17"/>
      <c r="I287" s="19"/>
      <c r="K287" s="62"/>
      <c r="L287" s="63"/>
      <c r="M287" s="63"/>
      <c r="N287" s="63"/>
      <c r="O287" s="19"/>
    </row>
    <row r="288" spans="2:15" s="18" customFormat="1" ht="54" customHeight="1" x14ac:dyDescent="0.2">
      <c r="B288" s="17"/>
      <c r="H288" s="17"/>
      <c r="I288" s="19"/>
      <c r="K288" s="62"/>
      <c r="L288" s="63"/>
      <c r="M288" s="63"/>
      <c r="N288" s="63"/>
      <c r="O288" s="19"/>
    </row>
    <row r="289" spans="2:16" s="18" customFormat="1" ht="54" customHeight="1" x14ac:dyDescent="0.2">
      <c r="B289" s="17"/>
      <c r="H289" s="17"/>
      <c r="I289" s="19"/>
      <c r="K289" s="62"/>
      <c r="L289" s="63"/>
      <c r="M289" s="63"/>
      <c r="N289" s="63"/>
      <c r="O289" s="19"/>
    </row>
    <row r="290" spans="2:16" s="18" customFormat="1" ht="54" customHeight="1" x14ac:dyDescent="0.2">
      <c r="B290" s="17"/>
      <c r="H290" s="17"/>
      <c r="I290" s="19"/>
      <c r="K290" s="62"/>
      <c r="L290" s="63"/>
      <c r="M290" s="63"/>
      <c r="N290" s="63"/>
      <c r="O290" s="19"/>
    </row>
    <row r="291" spans="2:16" s="18" customFormat="1" ht="54" customHeight="1" x14ac:dyDescent="0.2">
      <c r="B291" s="17"/>
      <c r="H291" s="17"/>
      <c r="I291" s="19"/>
      <c r="K291" s="62"/>
      <c r="L291" s="63"/>
      <c r="M291" s="63"/>
      <c r="N291" s="63"/>
      <c r="O291" s="19"/>
    </row>
    <row r="292" spans="2:16" s="18" customFormat="1" ht="54" customHeight="1" x14ac:dyDescent="0.2">
      <c r="B292" s="17"/>
      <c r="H292" s="17"/>
      <c r="I292" s="19"/>
      <c r="K292" s="62"/>
      <c r="L292" s="63"/>
      <c r="M292" s="63"/>
      <c r="N292" s="63"/>
      <c r="O292" s="19"/>
    </row>
    <row r="293" spans="2:16" s="18" customFormat="1" ht="54" customHeight="1" x14ac:dyDescent="0.2">
      <c r="B293" s="17"/>
      <c r="H293" s="17"/>
      <c r="I293" s="19"/>
      <c r="K293" s="62"/>
      <c r="L293" s="63"/>
      <c r="M293" s="63"/>
      <c r="N293" s="63"/>
      <c r="O293" s="19"/>
      <c r="P293" s="64"/>
    </row>
    <row r="294" spans="2:16" s="18" customFormat="1" ht="54" customHeight="1" x14ac:dyDescent="0.2">
      <c r="B294" s="17"/>
      <c r="H294" s="17"/>
      <c r="I294" s="19"/>
      <c r="K294" s="62"/>
      <c r="L294" s="63"/>
      <c r="M294" s="63"/>
      <c r="N294" s="63"/>
      <c r="O294" s="19"/>
    </row>
    <row r="295" spans="2:16" s="18" customFormat="1" ht="54" customHeight="1" x14ac:dyDescent="0.2">
      <c r="B295" s="17"/>
      <c r="H295" s="17"/>
      <c r="I295" s="19"/>
      <c r="K295" s="62"/>
      <c r="L295" s="63"/>
      <c r="M295" s="63"/>
      <c r="N295" s="63"/>
      <c r="O295" s="19"/>
    </row>
    <row r="296" spans="2:16" s="18" customFormat="1" ht="54" customHeight="1" x14ac:dyDescent="0.2">
      <c r="B296" s="17"/>
      <c r="H296" s="17"/>
      <c r="I296" s="19"/>
      <c r="K296" s="62"/>
      <c r="L296" s="63"/>
      <c r="M296" s="63"/>
      <c r="N296" s="63"/>
      <c r="O296" s="19"/>
    </row>
    <row r="297" spans="2:16" s="18" customFormat="1" ht="54" customHeight="1" x14ac:dyDescent="0.2">
      <c r="B297" s="17"/>
      <c r="H297" s="17"/>
      <c r="I297" s="19"/>
      <c r="K297" s="62"/>
      <c r="L297" s="63"/>
      <c r="M297" s="63"/>
      <c r="N297" s="63"/>
      <c r="O297" s="19"/>
    </row>
    <row r="298" spans="2:16" s="18" customFormat="1" ht="54" customHeight="1" x14ac:dyDescent="0.2">
      <c r="B298" s="17"/>
      <c r="H298" s="17"/>
      <c r="I298" s="19"/>
      <c r="K298" s="62"/>
      <c r="L298" s="63"/>
      <c r="M298" s="63"/>
      <c r="N298" s="63"/>
      <c r="O298" s="19"/>
    </row>
    <row r="299" spans="2:16" s="18" customFormat="1" ht="54" customHeight="1" x14ac:dyDescent="0.2">
      <c r="B299" s="17"/>
      <c r="H299" s="17"/>
      <c r="I299" s="19"/>
      <c r="K299" s="62"/>
      <c r="L299" s="63"/>
      <c r="M299" s="63"/>
      <c r="N299" s="63"/>
      <c r="O299" s="19"/>
    </row>
    <row r="300" spans="2:16" s="18" customFormat="1" ht="54" customHeight="1" x14ac:dyDescent="0.2">
      <c r="B300" s="17"/>
      <c r="H300" s="17"/>
      <c r="I300" s="19"/>
      <c r="K300" s="62"/>
      <c r="L300" s="63"/>
      <c r="M300" s="63"/>
      <c r="N300" s="63"/>
      <c r="O300" s="19"/>
    </row>
    <row r="301" spans="2:16" s="18" customFormat="1" ht="54" customHeight="1" x14ac:dyDescent="0.2">
      <c r="B301" s="17"/>
      <c r="H301" s="17"/>
      <c r="I301" s="19"/>
      <c r="K301" s="62"/>
      <c r="L301" s="63"/>
      <c r="M301" s="63"/>
      <c r="N301" s="63"/>
      <c r="O301" s="19"/>
    </row>
    <row r="302" spans="2:16" s="18" customFormat="1" ht="54" customHeight="1" x14ac:dyDescent="0.2">
      <c r="B302" s="17"/>
      <c r="H302" s="17"/>
      <c r="I302" s="19"/>
      <c r="K302" s="28"/>
      <c r="M302" s="20"/>
      <c r="N302" s="23"/>
      <c r="O302" s="19"/>
    </row>
    <row r="303" spans="2:16" s="18" customFormat="1" ht="54" customHeight="1" x14ac:dyDescent="0.2">
      <c r="B303" s="17"/>
      <c r="H303" s="17"/>
      <c r="I303" s="19"/>
      <c r="K303" s="28"/>
      <c r="M303" s="20"/>
      <c r="N303" s="23"/>
      <c r="O303" s="19"/>
    </row>
    <row r="304" spans="2:16" s="18" customFormat="1" ht="54" customHeight="1" x14ac:dyDescent="0.2">
      <c r="B304" s="17"/>
      <c r="H304" s="17"/>
      <c r="I304" s="19"/>
      <c r="K304" s="28"/>
      <c r="M304" s="20"/>
      <c r="N304" s="23"/>
      <c r="O304" s="19"/>
    </row>
    <row r="305" spans="2:15" s="18" customFormat="1" ht="54" customHeight="1" x14ac:dyDescent="0.2">
      <c r="B305" s="17"/>
      <c r="H305" s="17"/>
      <c r="I305" s="19"/>
      <c r="K305" s="28"/>
      <c r="M305" s="20"/>
      <c r="N305" s="23"/>
      <c r="O305" s="19"/>
    </row>
    <row r="306" spans="2:15" s="18" customFormat="1" ht="54" customHeight="1" x14ac:dyDescent="0.2">
      <c r="B306" s="17"/>
      <c r="H306" s="17"/>
      <c r="I306" s="19"/>
      <c r="K306" s="28"/>
      <c r="M306" s="20"/>
      <c r="N306" s="23"/>
      <c r="O306" s="19"/>
    </row>
    <row r="307" spans="2:15" s="18" customFormat="1" ht="54" customHeight="1" x14ac:dyDescent="0.2">
      <c r="B307" s="17"/>
      <c r="H307" s="17"/>
      <c r="I307" s="19"/>
      <c r="K307" s="28"/>
      <c r="M307" s="20"/>
      <c r="N307" s="23"/>
      <c r="O307" s="19"/>
    </row>
    <row r="308" spans="2:15" s="18" customFormat="1" ht="54" customHeight="1" x14ac:dyDescent="0.2">
      <c r="B308" s="17"/>
      <c r="H308" s="17"/>
      <c r="I308" s="19"/>
      <c r="K308" s="28"/>
      <c r="L308" s="20"/>
      <c r="M308" s="20"/>
      <c r="N308" s="23"/>
      <c r="O308" s="19"/>
    </row>
    <row r="309" spans="2:15" s="18" customFormat="1" ht="54" customHeight="1" x14ac:dyDescent="0.2">
      <c r="B309" s="17"/>
      <c r="H309" s="17"/>
      <c r="I309" s="19"/>
      <c r="K309" s="28"/>
      <c r="L309" s="20"/>
      <c r="M309" s="20"/>
      <c r="N309" s="23"/>
      <c r="O309" s="19"/>
    </row>
    <row r="310" spans="2:15" s="18" customFormat="1" ht="54" customHeight="1" x14ac:dyDescent="0.2">
      <c r="B310" s="17"/>
      <c r="H310" s="17"/>
      <c r="I310" s="19"/>
      <c r="K310" s="28"/>
      <c r="L310" s="20"/>
      <c r="M310" s="20"/>
      <c r="N310" s="23"/>
      <c r="O310" s="19"/>
    </row>
    <row r="311" spans="2:15" s="18" customFormat="1" ht="54" customHeight="1" x14ac:dyDescent="0.2">
      <c r="B311" s="17"/>
      <c r="H311" s="17"/>
      <c r="I311" s="19"/>
      <c r="K311" s="28"/>
      <c r="L311" s="20"/>
      <c r="M311" s="20"/>
      <c r="N311" s="23"/>
      <c r="O311" s="19"/>
    </row>
    <row r="312" spans="2:15" s="18" customFormat="1" ht="54" customHeight="1" x14ac:dyDescent="0.2">
      <c r="B312" s="17"/>
      <c r="H312" s="17"/>
      <c r="I312" s="19"/>
      <c r="K312" s="28"/>
      <c r="L312" s="20"/>
      <c r="M312" s="20"/>
      <c r="N312" s="23"/>
      <c r="O312" s="19"/>
    </row>
    <row r="313" spans="2:15" s="18" customFormat="1" ht="54" customHeight="1" x14ac:dyDescent="0.2">
      <c r="B313" s="17"/>
      <c r="H313" s="17"/>
      <c r="I313" s="19"/>
      <c r="K313" s="28"/>
      <c r="L313" s="20"/>
      <c r="M313" s="20"/>
      <c r="N313" s="23"/>
      <c r="O313" s="19"/>
    </row>
    <row r="314" spans="2:15" s="18" customFormat="1" ht="54" customHeight="1" x14ac:dyDescent="0.2">
      <c r="B314" s="17"/>
      <c r="H314" s="17"/>
      <c r="I314" s="19"/>
      <c r="K314" s="28"/>
      <c r="L314" s="20"/>
      <c r="M314" s="20"/>
      <c r="N314" s="23"/>
      <c r="O314" s="19"/>
    </row>
    <row r="315" spans="2:15" s="18" customFormat="1" ht="54" customHeight="1" x14ac:dyDescent="0.2">
      <c r="B315" s="17"/>
      <c r="H315" s="17"/>
      <c r="I315" s="19"/>
      <c r="K315" s="28"/>
      <c r="L315" s="20"/>
      <c r="M315" s="20"/>
      <c r="N315" s="23"/>
      <c r="O315" s="19"/>
    </row>
    <row r="316" spans="2:15" s="18" customFormat="1" ht="54" customHeight="1" x14ac:dyDescent="0.2">
      <c r="B316" s="17"/>
      <c r="H316" s="17"/>
      <c r="I316" s="19"/>
      <c r="K316" s="28"/>
      <c r="L316" s="20"/>
      <c r="M316" s="20"/>
      <c r="N316" s="23"/>
      <c r="O316" s="19"/>
    </row>
    <row r="317" spans="2:15" s="18" customFormat="1" ht="54" customHeight="1" x14ac:dyDescent="0.2">
      <c r="B317" s="17"/>
      <c r="H317" s="17"/>
      <c r="I317" s="19"/>
      <c r="K317" s="28"/>
      <c r="L317" s="20"/>
      <c r="M317" s="20"/>
      <c r="N317" s="23"/>
      <c r="O317" s="19"/>
    </row>
    <row r="318" spans="2:15" s="18" customFormat="1" ht="54" customHeight="1" x14ac:dyDescent="0.2">
      <c r="B318" s="17"/>
      <c r="H318" s="17"/>
      <c r="I318" s="19"/>
      <c r="K318" s="28"/>
      <c r="L318" s="20"/>
      <c r="M318" s="20"/>
      <c r="N318" s="23"/>
      <c r="O318" s="19"/>
    </row>
    <row r="319" spans="2:15" s="18" customFormat="1" ht="54" customHeight="1" x14ac:dyDescent="0.2">
      <c r="B319" s="17"/>
      <c r="H319" s="17"/>
      <c r="I319" s="19"/>
      <c r="K319" s="28"/>
      <c r="L319" s="20"/>
      <c r="M319" s="20"/>
      <c r="N319" s="23"/>
      <c r="O319" s="19"/>
    </row>
    <row r="320" spans="2:15" s="18" customFormat="1" ht="54" customHeight="1" x14ac:dyDescent="0.2">
      <c r="B320" s="17"/>
      <c r="H320" s="17"/>
      <c r="I320" s="19"/>
      <c r="K320" s="28"/>
      <c r="L320" s="20"/>
      <c r="M320" s="20"/>
      <c r="N320" s="23"/>
      <c r="O320" s="19"/>
    </row>
    <row r="321" spans="2:15" s="18" customFormat="1" ht="54" customHeight="1" x14ac:dyDescent="0.2">
      <c r="B321" s="17"/>
      <c r="H321" s="17"/>
      <c r="I321" s="19"/>
      <c r="K321" s="28"/>
      <c r="L321" s="20"/>
      <c r="M321" s="20"/>
      <c r="N321" s="23"/>
      <c r="O321" s="19"/>
    </row>
    <row r="322" spans="2:15" s="18" customFormat="1" ht="54" customHeight="1" x14ac:dyDescent="0.2">
      <c r="B322" s="17"/>
      <c r="H322" s="17"/>
      <c r="I322" s="19"/>
      <c r="K322" s="28"/>
      <c r="L322" s="20"/>
      <c r="M322" s="20"/>
      <c r="N322" s="23"/>
      <c r="O322" s="19"/>
    </row>
    <row r="323" spans="2:15" s="18" customFormat="1" ht="54" customHeight="1" x14ac:dyDescent="0.2">
      <c r="B323" s="17"/>
      <c r="H323" s="17"/>
      <c r="I323" s="19"/>
      <c r="K323" s="28"/>
      <c r="L323" s="20"/>
      <c r="M323" s="20"/>
      <c r="N323" s="23"/>
      <c r="O323" s="19"/>
    </row>
    <row r="324" spans="2:15" s="18" customFormat="1" ht="54" customHeight="1" x14ac:dyDescent="0.2">
      <c r="B324" s="17"/>
      <c r="H324" s="17"/>
      <c r="I324" s="19"/>
      <c r="K324" s="28"/>
      <c r="L324" s="20"/>
      <c r="M324" s="20"/>
      <c r="N324" s="23"/>
      <c r="O324" s="19"/>
    </row>
    <row r="325" spans="2:15" s="18" customFormat="1" ht="54" customHeight="1" x14ac:dyDescent="0.2">
      <c r="B325" s="17"/>
      <c r="H325" s="17"/>
      <c r="I325" s="19"/>
      <c r="K325" s="28"/>
      <c r="L325" s="20"/>
      <c r="M325" s="20"/>
      <c r="N325" s="23"/>
      <c r="O325" s="19"/>
    </row>
    <row r="326" spans="2:15" s="18" customFormat="1" ht="54" customHeight="1" x14ac:dyDescent="0.2">
      <c r="B326" s="17"/>
      <c r="H326" s="17"/>
      <c r="I326" s="19"/>
      <c r="K326" s="31"/>
      <c r="N326" s="69"/>
      <c r="O326" s="19"/>
    </row>
    <row r="327" spans="2:15" s="18" customFormat="1" ht="54" customHeight="1" x14ac:dyDescent="0.2">
      <c r="B327" s="17"/>
      <c r="H327" s="17"/>
      <c r="I327" s="19"/>
      <c r="K327" s="31"/>
      <c r="N327" s="69"/>
      <c r="O327" s="19"/>
    </row>
    <row r="328" spans="2:15" s="18" customFormat="1" ht="54" customHeight="1" x14ac:dyDescent="0.2">
      <c r="B328" s="17"/>
      <c r="H328" s="17"/>
      <c r="I328" s="19"/>
      <c r="K328" s="31"/>
      <c r="N328" s="69"/>
      <c r="O328" s="19"/>
    </row>
    <row r="329" spans="2:15" s="18" customFormat="1" ht="54" customHeight="1" x14ac:dyDescent="0.2">
      <c r="B329" s="17"/>
      <c r="H329" s="17"/>
      <c r="I329" s="19"/>
      <c r="K329" s="31"/>
      <c r="N329" s="69"/>
      <c r="O329" s="19"/>
    </row>
    <row r="330" spans="2:15" s="18" customFormat="1" ht="54" customHeight="1" x14ac:dyDescent="0.2">
      <c r="B330" s="17"/>
      <c r="H330" s="17"/>
      <c r="I330" s="19"/>
      <c r="K330" s="31"/>
      <c r="N330" s="69"/>
      <c r="O330" s="19"/>
    </row>
    <row r="331" spans="2:15" s="18" customFormat="1" ht="54" customHeight="1" x14ac:dyDescent="0.2">
      <c r="B331" s="17"/>
      <c r="H331" s="17"/>
      <c r="I331" s="19"/>
      <c r="K331" s="31"/>
      <c r="N331" s="69"/>
      <c r="O331" s="19"/>
    </row>
    <row r="332" spans="2:15" s="18" customFormat="1" ht="54" customHeight="1" x14ac:dyDescent="0.2">
      <c r="B332" s="17"/>
      <c r="H332" s="17"/>
      <c r="I332" s="19"/>
      <c r="K332" s="31"/>
      <c r="N332" s="69"/>
      <c r="O332" s="19"/>
    </row>
    <row r="333" spans="2:15" s="18" customFormat="1" ht="54" customHeight="1" x14ac:dyDescent="0.2">
      <c r="B333" s="17"/>
      <c r="H333" s="17"/>
      <c r="I333" s="19"/>
      <c r="K333" s="31"/>
      <c r="N333" s="69"/>
      <c r="O333" s="19"/>
    </row>
    <row r="334" spans="2:15" s="18" customFormat="1" ht="54" customHeight="1" x14ac:dyDescent="0.2">
      <c r="B334" s="17"/>
      <c r="H334" s="17"/>
      <c r="I334" s="19"/>
      <c r="K334" s="31"/>
      <c r="N334" s="69"/>
      <c r="O334" s="19"/>
    </row>
    <row r="335" spans="2:15" s="18" customFormat="1" ht="54" customHeight="1" x14ac:dyDescent="0.2">
      <c r="B335" s="17"/>
      <c r="H335" s="17"/>
      <c r="I335" s="19"/>
      <c r="K335" s="31"/>
      <c r="N335" s="69"/>
      <c r="O335" s="19"/>
    </row>
    <row r="336" spans="2:15" s="18" customFormat="1" ht="54" customHeight="1" x14ac:dyDescent="0.2">
      <c r="B336" s="17"/>
      <c r="H336" s="17"/>
      <c r="I336" s="19"/>
      <c r="K336" s="31"/>
      <c r="N336" s="69"/>
      <c r="O336" s="19"/>
    </row>
    <row r="337" spans="2:15" s="18" customFormat="1" ht="54" customHeight="1" x14ac:dyDescent="0.2">
      <c r="B337" s="17"/>
      <c r="H337" s="17"/>
      <c r="I337" s="19"/>
      <c r="K337" s="31"/>
      <c r="N337" s="69"/>
      <c r="O337" s="19"/>
    </row>
    <row r="338" spans="2:15" s="18" customFormat="1" ht="54" customHeight="1" x14ac:dyDescent="0.2">
      <c r="B338" s="17"/>
      <c r="H338" s="17"/>
      <c r="I338" s="19"/>
      <c r="K338" s="31"/>
      <c r="N338" s="69"/>
      <c r="O338" s="19"/>
    </row>
    <row r="339" spans="2:15" s="18" customFormat="1" ht="54" customHeight="1" x14ac:dyDescent="0.2">
      <c r="B339" s="17"/>
      <c r="H339" s="17"/>
      <c r="I339" s="19"/>
      <c r="K339" s="31"/>
      <c r="N339" s="69"/>
      <c r="O339" s="19"/>
    </row>
    <row r="340" spans="2:15" s="18" customFormat="1" ht="54" customHeight="1" x14ac:dyDescent="0.2">
      <c r="B340" s="17"/>
      <c r="H340" s="17"/>
      <c r="I340" s="19"/>
      <c r="K340" s="31"/>
      <c r="N340" s="69"/>
      <c r="O340" s="19"/>
    </row>
    <row r="341" spans="2:15" s="18" customFormat="1" ht="54" customHeight="1" x14ac:dyDescent="0.2">
      <c r="B341" s="17"/>
      <c r="H341" s="17"/>
      <c r="I341" s="19"/>
      <c r="K341" s="31"/>
      <c r="N341" s="69"/>
      <c r="O341" s="19"/>
    </row>
    <row r="342" spans="2:15" s="18" customFormat="1" ht="54" customHeight="1" x14ac:dyDescent="0.2">
      <c r="B342" s="17"/>
      <c r="H342" s="17"/>
      <c r="I342" s="19"/>
      <c r="K342" s="31"/>
      <c r="N342" s="69"/>
      <c r="O342" s="19"/>
    </row>
    <row r="343" spans="2:15" s="18" customFormat="1" ht="54" customHeight="1" x14ac:dyDescent="0.2">
      <c r="B343" s="17"/>
      <c r="H343" s="17"/>
      <c r="I343" s="19"/>
      <c r="K343" s="31"/>
      <c r="N343" s="69"/>
      <c r="O343" s="19"/>
    </row>
    <row r="344" spans="2:15" s="18" customFormat="1" ht="54" customHeight="1" x14ac:dyDescent="0.2">
      <c r="B344" s="17"/>
      <c r="H344" s="17"/>
      <c r="I344" s="19"/>
      <c r="K344" s="31"/>
      <c r="N344" s="69"/>
      <c r="O344" s="19"/>
    </row>
    <row r="345" spans="2:15" s="18" customFormat="1" ht="54" customHeight="1" x14ac:dyDescent="0.2">
      <c r="B345" s="17"/>
      <c r="H345" s="17"/>
      <c r="I345" s="19"/>
      <c r="K345" s="31"/>
      <c r="N345" s="69"/>
      <c r="O345" s="19"/>
    </row>
    <row r="346" spans="2:15" s="18" customFormat="1" ht="54" customHeight="1" x14ac:dyDescent="0.2">
      <c r="B346" s="17"/>
      <c r="H346" s="17"/>
      <c r="I346" s="19"/>
      <c r="K346" s="31"/>
      <c r="N346" s="69"/>
      <c r="O346" s="19"/>
    </row>
    <row r="347" spans="2:15" s="18" customFormat="1" ht="54" customHeight="1" x14ac:dyDescent="0.2">
      <c r="B347" s="17"/>
      <c r="H347" s="17"/>
      <c r="I347" s="19"/>
      <c r="K347" s="31"/>
      <c r="N347" s="69"/>
      <c r="O347" s="19"/>
    </row>
    <row r="348" spans="2:15" s="18" customFormat="1" ht="54" customHeight="1" x14ac:dyDescent="0.2">
      <c r="B348" s="17"/>
      <c r="H348" s="17"/>
      <c r="I348" s="19"/>
      <c r="K348" s="28"/>
      <c r="L348" s="20"/>
      <c r="M348" s="20"/>
      <c r="N348" s="23"/>
      <c r="O348" s="19"/>
    </row>
    <row r="349" spans="2:15" s="18" customFormat="1" ht="54" customHeight="1" x14ac:dyDescent="0.2">
      <c r="B349" s="17"/>
      <c r="H349" s="17"/>
      <c r="I349" s="19"/>
      <c r="K349" s="28"/>
      <c r="L349" s="20"/>
      <c r="M349" s="20"/>
      <c r="N349" s="23"/>
      <c r="O349" s="19"/>
    </row>
    <row r="350" spans="2:15" s="18" customFormat="1" ht="54" customHeight="1" x14ac:dyDescent="0.2">
      <c r="B350" s="17"/>
      <c r="H350" s="17"/>
      <c r="I350" s="19"/>
      <c r="K350" s="28"/>
      <c r="L350" s="20"/>
      <c r="M350" s="20"/>
      <c r="N350" s="23"/>
      <c r="O350" s="19"/>
    </row>
    <row r="351" spans="2:15" s="18" customFormat="1" ht="54" customHeight="1" x14ac:dyDescent="0.2">
      <c r="B351" s="17"/>
      <c r="H351" s="17"/>
      <c r="I351" s="19"/>
      <c r="K351" s="28"/>
      <c r="L351" s="20"/>
      <c r="M351" s="20"/>
      <c r="N351" s="23"/>
      <c r="O351" s="19"/>
    </row>
    <row r="352" spans="2:15" s="18" customFormat="1" ht="54" customHeight="1" x14ac:dyDescent="0.2">
      <c r="B352" s="17"/>
      <c r="H352" s="17"/>
      <c r="I352" s="19"/>
      <c r="K352" s="28"/>
      <c r="L352" s="20"/>
      <c r="M352" s="20"/>
      <c r="N352" s="23"/>
      <c r="O352" s="19"/>
    </row>
    <row r="353" spans="2:15" s="18" customFormat="1" ht="54" customHeight="1" x14ac:dyDescent="0.2">
      <c r="B353" s="17"/>
      <c r="H353" s="17"/>
      <c r="I353" s="19"/>
      <c r="K353" s="28"/>
      <c r="L353" s="20"/>
      <c r="M353" s="20"/>
      <c r="N353" s="23"/>
      <c r="O353" s="19"/>
    </row>
    <row r="354" spans="2:15" s="18" customFormat="1" ht="54" customHeight="1" x14ac:dyDescent="0.2">
      <c r="B354" s="17"/>
      <c r="H354" s="17"/>
      <c r="I354" s="19"/>
      <c r="K354" s="28"/>
      <c r="L354" s="20"/>
      <c r="M354" s="20"/>
      <c r="N354" s="23"/>
      <c r="O354" s="19"/>
    </row>
    <row r="355" spans="2:15" ht="54" customHeight="1" x14ac:dyDescent="0.2">
      <c r="J355" s="18"/>
    </row>
  </sheetData>
  <autoFilter ref="A1:V149" xr:uid="{00000000-0001-0000-0000-000000000000}"/>
  <sortState xmlns:xlrd2="http://schemas.microsoft.com/office/spreadsheetml/2017/richdata2" ref="B3:K37">
    <sortCondition ref="B1"/>
  </sortState>
  <phoneticPr fontId="4" type="noConversion"/>
  <dataValidations count="2">
    <dataValidation type="decimal" allowBlank="1" showInputMessage="1" showErrorMessage="1" errorTitle="Error" error="Debe introducir un importe decimal  en euros" sqref="K2" xr:uid="{29EC2C8A-4C9D-4661-84BA-194B55FBA2E9}">
      <formula1>0</formula1>
      <formula2>9.99999999999999E+51</formula2>
    </dataValidation>
    <dataValidation type="textLength" operator="equal" allowBlank="1" showInputMessage="1" showErrorMessage="1" errorTitle="Número de caracteres erróneo" error="El CIF debe contener nueve caracteres" sqref="Q2 Q42 Q44 Q107 Q100:Q105 Q114 Q116" xr:uid="{A8BF9799-1452-49C1-A13E-6D823C3012AA}">
      <formula1>9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8" scale="50" fitToHeight="0" orientation="portrait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B3" sqref="B3:E5"/>
    </sheetView>
  </sheetViews>
  <sheetFormatPr baseColWidth="10" defaultRowHeight="15" x14ac:dyDescent="0.25"/>
  <cols>
    <col min="1" max="1" width="12.28515625" bestFit="1" customWidth="1"/>
    <col min="2" max="2" width="10.7109375" bestFit="1" customWidth="1"/>
  </cols>
  <sheetData>
    <row r="1" spans="1:16381" ht="15.75" x14ac:dyDescent="0.25">
      <c r="A1" s="1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25">
      <c r="B2" s="4"/>
    </row>
    <row r="6" spans="1:16381" x14ac:dyDescent="0.25">
      <c r="B6" s="4"/>
    </row>
    <row r="7" spans="1:16381" x14ac:dyDescent="0.25">
      <c r="B7" s="4"/>
    </row>
    <row r="8" spans="1:16381" x14ac:dyDescent="0.25">
      <c r="B8" s="4"/>
    </row>
    <row r="9" spans="1:16381" x14ac:dyDescent="0.25">
      <c r="B9" s="4"/>
    </row>
    <row r="10" spans="1:16381" x14ac:dyDescent="0.25">
      <c r="B10" s="4"/>
    </row>
    <row r="11" spans="1:16381" x14ac:dyDescent="0.25">
      <c r="B11" s="4"/>
    </row>
    <row r="12" spans="1:16381" x14ac:dyDescent="0.25">
      <c r="B12" s="4"/>
    </row>
    <row r="13" spans="1:16381" x14ac:dyDescent="0.25">
      <c r="B13" s="4"/>
    </row>
    <row r="14" spans="1:16381" x14ac:dyDescent="0.25">
      <c r="B14" s="4"/>
    </row>
    <row r="15" spans="1:16381" x14ac:dyDescent="0.25">
      <c r="B15" s="4"/>
    </row>
    <row r="16" spans="1:16381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5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5" x14ac:dyDescent="0.25"/>
  <cols>
    <col min="1" max="1" width="12.28515625" style="2" bestFit="1" customWidth="1"/>
    <col min="2" max="2" width="39.140625" bestFit="1" customWidth="1"/>
    <col min="3" max="3" width="9.140625" style="2" bestFit="1" customWidth="1"/>
    <col min="4" max="4" width="9.140625" bestFit="1" customWidth="1"/>
    <col min="5" max="5" width="10.7109375" style="4" bestFit="1" customWidth="1"/>
  </cols>
  <sheetData>
    <row r="1" spans="3:3" x14ac:dyDescent="0.25">
      <c r="C1"/>
    </row>
    <row r="2" spans="3:3" x14ac:dyDescent="0.25">
      <c r="C2"/>
    </row>
    <row r="3" spans="3:3" x14ac:dyDescent="0.25">
      <c r="C3"/>
    </row>
    <row r="4" spans="3:3" x14ac:dyDescent="0.25">
      <c r="C4"/>
    </row>
    <row r="5" spans="3:3" x14ac:dyDescent="0.25">
      <c r="C5"/>
    </row>
    <row r="6" spans="3:3" x14ac:dyDescent="0.25">
      <c r="C6"/>
    </row>
    <row r="7" spans="3:3" x14ac:dyDescent="0.25">
      <c r="C7"/>
    </row>
    <row r="8" spans="3:3" x14ac:dyDescent="0.25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2022-12-01T12:13:36Z</dcterms:modified>
</cp:coreProperties>
</file>