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2" documentId="8_{8B27DBDB-FD8B-4B30-8413-73AC999B4701}" xr6:coauthVersionLast="47" xr6:coauthVersionMax="47" xr10:uidLastSave="{3D3558F2-23F7-4A33-83BD-60147C1FFF21}"/>
  <bookViews>
    <workbookView xWindow="28680" yWindow="-120" windowWidth="19440" windowHeight="15000" xr2:uid="{00000000-000D-0000-FFFF-FFFF00000000}"/>
  </bookViews>
  <sheets>
    <sheet name="Hoja1" sheetId="1" r:id="rId1"/>
  </sheets>
  <definedNames>
    <definedName name="_xlnm._FilterDatabase" localSheetId="0" hidden="1">Hoja1!$A$6:$A$66</definedName>
    <definedName name="_xlnm.Print_Area" localSheetId="0">Hoja1!$A$1:$H$122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31" i="1"/>
  <c r="F30" i="1"/>
  <c r="F29" i="1"/>
</calcChain>
</file>

<file path=xl/sharedStrings.xml><?xml version="1.0" encoding="utf-8"?>
<sst xmlns="http://schemas.openxmlformats.org/spreadsheetml/2006/main" count="416" uniqueCount="186">
  <si>
    <t>Duración</t>
  </si>
  <si>
    <t xml:space="preserve">Objeto </t>
  </si>
  <si>
    <t>NO SARA</t>
  </si>
  <si>
    <t>1 año</t>
  </si>
  <si>
    <t>Orquesta</t>
  </si>
  <si>
    <t>Producción</t>
  </si>
  <si>
    <t>Dramaturgia</t>
  </si>
  <si>
    <t>Suministro productos de mercería</t>
  </si>
  <si>
    <t>Suministro productos de limpieza</t>
  </si>
  <si>
    <t>Suministro pintura y moqueta</t>
  </si>
  <si>
    <t>Suministro de productos de peluquería</t>
  </si>
  <si>
    <t xml:space="preserve">Departamento </t>
  </si>
  <si>
    <t>B) PROCEDIMIENTOS TRAMITADOS A TRAVÉS DE LA CENTRAL DE COMPRAS DE LA GV</t>
  </si>
  <si>
    <t>C) PRÓRROGAS DE CONTRATOS EN VIGOR</t>
  </si>
  <si>
    <t>Atención al cliente y ventas</t>
  </si>
  <si>
    <t>Infraestructuras y servicios</t>
  </si>
  <si>
    <t>Técnico</t>
  </si>
  <si>
    <t xml:space="preserve">Fecha publicación </t>
  </si>
  <si>
    <t>anuncio de licitación*</t>
  </si>
  <si>
    <t>Coste aprox*</t>
  </si>
  <si>
    <t>(IVA excluido)</t>
  </si>
  <si>
    <t xml:space="preserve">Tipo de procedimiento </t>
  </si>
  <si>
    <t>Fecha inicio tramitación</t>
  </si>
  <si>
    <t>SARA</t>
  </si>
  <si>
    <t>Duración total</t>
  </si>
  <si>
    <t>(prórrogas incluidas)</t>
  </si>
  <si>
    <t>Departamento</t>
  </si>
  <si>
    <t>Objeto</t>
  </si>
  <si>
    <t>Coste aprox</t>
  </si>
  <si>
    <t>Tramitación</t>
  </si>
  <si>
    <t>Fecha inicio</t>
  </si>
  <si>
    <t>contrato/prórroga</t>
  </si>
  <si>
    <t>Marketing</t>
  </si>
  <si>
    <t>contrato*</t>
  </si>
  <si>
    <t>prórroga</t>
  </si>
  <si>
    <t>D) CONTRATACIÓN MENOR</t>
  </si>
  <si>
    <t>Según necesidades de cada departamento.</t>
  </si>
  <si>
    <t>En consecuencia, todos los contratos de carácter recurrente, pero también aquellos cuya contratación sea esporádica pero sí pueda preverse en el tiempo, deben tramitarse a través del procedimiento de contratación adecuado.</t>
  </si>
  <si>
    <t>Posibles contrataciones en función de la asignación de inversiones</t>
  </si>
  <si>
    <t>A) NUEVOS PROCEDIMIENTOS</t>
  </si>
  <si>
    <t>Suministro hipoclorito y productos químicos</t>
  </si>
  <si>
    <t>Mantenimiento para prevención y control legionelosis</t>
  </si>
  <si>
    <t>Mascarillas FFP2</t>
  </si>
  <si>
    <t>NSP</t>
  </si>
  <si>
    <t>Sistemas de la Información</t>
  </si>
  <si>
    <t>Artístico</t>
  </si>
  <si>
    <t>SG/Juridico</t>
  </si>
  <si>
    <t>PASS</t>
  </si>
  <si>
    <t>Impresión y maquetación de folletos y programas</t>
  </si>
  <si>
    <t>Servicios de telefonía</t>
  </si>
  <si>
    <t>2 años</t>
  </si>
  <si>
    <t>Solo debe tramitarse mediante contrato menor la contratación de suministros, servicios u obras para cubrir necesidades puntuales, esporádicas y urgentes de importe inferior a 15.000 € (suministros y servicios) o 40.000 € (obras).</t>
  </si>
  <si>
    <t>junio</t>
  </si>
  <si>
    <t>abril</t>
  </si>
  <si>
    <t>* La fecha de publicación del anuncio del contrato, la fecha de inicio de contrato y el coste tienen carácter meramente estimativos. El coste se ha calculado para la duración total máxima del contrato, incluyendo prórrogas.</t>
  </si>
  <si>
    <t>2 + 1 + 1</t>
  </si>
  <si>
    <t>julio</t>
  </si>
  <si>
    <t>NOTA: En rojo, los procedimientos ya adjudicados. En verde, los procedimientos en tramitación o pendientes de licitación/invitación.</t>
  </si>
  <si>
    <t>PTE FORMALIZACIÓN AM</t>
  </si>
  <si>
    <t xml:space="preserve">marzo </t>
  </si>
  <si>
    <t>(primera prórroga)</t>
  </si>
  <si>
    <t>PA 164/19 Servicio de limpieza</t>
  </si>
  <si>
    <t>CE julio</t>
  </si>
  <si>
    <t>CE septiembre</t>
  </si>
  <si>
    <t>PASS 159/19 Mantenimiento SAI´s</t>
  </si>
  <si>
    <t>PA 231/19 Mantenimiento completo de ascensores</t>
  </si>
  <si>
    <t>PA 165/19 Servicio de mantenimiento integral</t>
  </si>
  <si>
    <t>PA 107/20 Alquiler camion escenario</t>
  </si>
  <si>
    <t>PA 17/19 Traslados, afinaciones, mantenimiento y reparaciones de pianos</t>
  </si>
  <si>
    <t>(segunda prórroga)</t>
  </si>
  <si>
    <t>PA 137/19 Carga y descarga</t>
  </si>
  <si>
    <t>PASS 165/20 Servicio de traducciones</t>
  </si>
  <si>
    <t>PA 530/17 Servicio de seguridad y vigilancia</t>
  </si>
  <si>
    <t>PLAN ANUAL DE CONTRATACIÓN SUJETA A LCSP PARA EL AÑO 2022</t>
  </si>
  <si>
    <t>Servicio de transporte de instrumentos</t>
  </si>
  <si>
    <t>Suministro de sillas de orquesta</t>
  </si>
  <si>
    <t>Suministro de contrabajo de 5 cuerdas</t>
  </si>
  <si>
    <t>Suministro de partituras</t>
  </si>
  <si>
    <t>Servicios de comunicación con abonados</t>
  </si>
  <si>
    <t>Actualización Web</t>
  </si>
  <si>
    <t>Hasta 31/12/2022</t>
  </si>
  <si>
    <t>Ballet Opera de Perm (caché, viaje y alojamiento y traslado de materiales)</t>
  </si>
  <si>
    <t>Servicio Mantenimiento de plataformas elevadoras</t>
  </si>
  <si>
    <t>Servicio Transporte internacional</t>
  </si>
  <si>
    <t>Servicio Gestión Contenedores</t>
  </si>
  <si>
    <t>2 semanas</t>
  </si>
  <si>
    <t>Mantenimiento preventivo enfriadoras</t>
  </si>
  <si>
    <t>Suministro gas canalizado</t>
  </si>
  <si>
    <t>Suministros de ferretería y servicios accesorios</t>
  </si>
  <si>
    <t>Limpieza y pintura del intradós de las cáscaras</t>
  </si>
  <si>
    <t>Suministro de papel y material de oficina no inventariable</t>
  </si>
  <si>
    <t>Asistencia sanitaria</t>
  </si>
  <si>
    <t>Ropa de trabajo</t>
  </si>
  <si>
    <t>Calzado de seguridad</t>
  </si>
  <si>
    <t>Gestión de residuos</t>
  </si>
  <si>
    <t>PCR, serología y antígenos</t>
  </si>
  <si>
    <t>2 +1</t>
  </si>
  <si>
    <t>SG/Jurídico</t>
  </si>
  <si>
    <t>PA 180/21 Seguros (Lote 2: RC)</t>
  </si>
  <si>
    <t>PA 180/21 Seguros (Lote 4: instrumentos musicales)</t>
  </si>
  <si>
    <t>septiembre</t>
  </si>
  <si>
    <t>(primera y única prórroga)</t>
  </si>
  <si>
    <t>01/09/2022 - 23/10/2022</t>
  </si>
  <si>
    <t>Agencia de medios (2 lotes)</t>
  </si>
  <si>
    <t>PA 524/21</t>
  </si>
  <si>
    <t>Cartelería</t>
  </si>
  <si>
    <t>mayo</t>
  </si>
  <si>
    <t>febrero</t>
  </si>
  <si>
    <t>PA 049/22</t>
  </si>
  <si>
    <t>1 + 1 + 1</t>
  </si>
  <si>
    <t>1 + 1</t>
  </si>
  <si>
    <t>PA 081/22</t>
  </si>
  <si>
    <t>Servicios de podcast</t>
  </si>
  <si>
    <t xml:space="preserve">1 + 1   </t>
  </si>
  <si>
    <t>Conferencias Ramón Gener</t>
  </si>
  <si>
    <t>marzo</t>
  </si>
  <si>
    <t>noviembre</t>
  </si>
  <si>
    <t>PASS 048/22</t>
  </si>
  <si>
    <t>3 meses</t>
  </si>
  <si>
    <t>PASS 040/22</t>
  </si>
  <si>
    <t>octubre</t>
  </si>
  <si>
    <t>Infraestructuras y servicios/Técnico</t>
  </si>
  <si>
    <t>Dramaturgia/Marketing</t>
  </si>
  <si>
    <t>Servicios artísticos para espectáculo de ballet (BNE)</t>
  </si>
  <si>
    <t>Servicio Mantenimiento Mecánica Escénica</t>
  </si>
  <si>
    <t>PA 062/22</t>
  </si>
  <si>
    <t>10 días</t>
  </si>
  <si>
    <t>2 + 1</t>
  </si>
  <si>
    <t>PA 063/22</t>
  </si>
  <si>
    <t>Consultoría y mantenimiento de licencias SAP</t>
  </si>
  <si>
    <t>1 semana</t>
  </si>
  <si>
    <t>Suministro de un piano de media cola y de un piano vertical (2 lotes)</t>
  </si>
  <si>
    <t>suministro puntual</t>
  </si>
  <si>
    <t>Suministro, en régimen de alquiler, de los elementos materiales de la producción Macbeth</t>
  </si>
  <si>
    <t>Suministro, en régimen de alquiler, de los elementos materiales de la producción Wozzeck</t>
  </si>
  <si>
    <t>Del 10 feb al 10 mayo 2022</t>
  </si>
  <si>
    <t>Del 28 mar al 22 jun 2022</t>
  </si>
  <si>
    <t>NSP 005/22</t>
  </si>
  <si>
    <t>NSP 006/22</t>
  </si>
  <si>
    <t>NSP 026/22</t>
  </si>
  <si>
    <t xml:space="preserve">Servicios artísticos para la actividad educativa Arenas Musicales </t>
  </si>
  <si>
    <t>Salvaescaleras de acceso al escenario auditorio.</t>
  </si>
  <si>
    <t>Sustitución de laterales de butacas sala principal</t>
  </si>
  <si>
    <t>Sustitución pasarelas de comunicación de los cuadros eléctricos (Tac-Xenta a Honeywell)</t>
  </si>
  <si>
    <t>Ejecución parcial alumbrado exterior edificio + fotovoltaica (proyecto ejecución + instalación)</t>
  </si>
  <si>
    <t>3-20 CC Suministro de energía eléctrica (prórroga)</t>
  </si>
  <si>
    <t>Paquetería nacional e internacional</t>
  </si>
  <si>
    <t>Servicios postales</t>
  </si>
  <si>
    <t>PA 108/20 Servicio de prevención ajeno</t>
  </si>
  <si>
    <t>PA 123/21 Servicios de Business Intelligence - Seguimiento analítico</t>
  </si>
  <si>
    <t>PAS 137/21 Servicio de grabación de Conferencias y Eventos</t>
  </si>
  <si>
    <t>Servicios de gestión de redes sociales</t>
  </si>
  <si>
    <t>diciembre</t>
  </si>
  <si>
    <t>PA 530/20 Servicio de estudio de consumidores</t>
  </si>
  <si>
    <t>mayo. CE (x3)</t>
  </si>
  <si>
    <t>marzo. CE (x3)</t>
  </si>
  <si>
    <t>marzo. CE (x2)</t>
  </si>
  <si>
    <t>(segunda y última prórroga)</t>
  </si>
  <si>
    <t xml:space="preserve">    </t>
  </si>
  <si>
    <t>CE enero</t>
  </si>
  <si>
    <t>PA 215/20 Mantenimiento de zonas verdes</t>
  </si>
  <si>
    <t>PA 127/20 Transporte menos de 8 metros (Lote 2)</t>
  </si>
  <si>
    <t>PA 391/20 Suministro de material eléctrico (Lote1)</t>
  </si>
  <si>
    <t>PAS 120/20 Servicios de tintorería</t>
  </si>
  <si>
    <t>PA 331/20 Alquiler de equipos de sonido</t>
  </si>
  <si>
    <t>(tercera y última prórroga)</t>
  </si>
  <si>
    <t>Servicios de vigilancia y seguridad</t>
  </si>
  <si>
    <t>octubre. CE (x3)</t>
  </si>
  <si>
    <t>Servicio Grabación y retransmisión ópera Macbeth</t>
  </si>
  <si>
    <t>Servicios de marketing y creatividad (2 lotes)</t>
  </si>
  <si>
    <t xml:space="preserve">Seguro daños / D&amp;O (2 lotes) </t>
  </si>
  <si>
    <t>Contabilidad y finanzas</t>
  </si>
  <si>
    <t>Servicio auditoría convenio TCV</t>
  </si>
  <si>
    <t>1 mes</t>
  </si>
  <si>
    <t>PAS 51/20 Mantenimiento walkies y receptores multifrecuencia (Lote 1)</t>
  </si>
  <si>
    <t>PAS 51/20 Adquisición accesorios walkies y receptores multifrecuencia (Lote 2)</t>
  </si>
  <si>
    <t>1 + 1 + 1 + 1</t>
  </si>
  <si>
    <t xml:space="preserve">Píldoras sinfónicas </t>
  </si>
  <si>
    <t>Actos y eventos</t>
  </si>
  <si>
    <t>PA 49/18 Servicio de visitas guiadas</t>
  </si>
  <si>
    <t>Suministro de impresoras térmicas para taquillas</t>
  </si>
  <si>
    <t>Suministro de controlador físico Aruba</t>
  </si>
  <si>
    <t>Ampliación de giratorio</t>
  </si>
  <si>
    <t>Suministro de dos cornos di bassetto</t>
  </si>
  <si>
    <t>PA 089/22</t>
  </si>
  <si>
    <t>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</si>
</sst>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#,##0.00\ &quot;€&quot;"/>
    <numFmt numFmtId="166" formatCode="_-* #,##0\ [$€-C0A]_-;\-* #,##0\ [$€-C0A]_-;_-* &quot;-&quot;??\ [$€-C0A]_-;_-@_-"/>
    <numFmt numFmtId="167" formatCode="#,##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trike/>
      <sz val="1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1" xfId="0" applyFont="1" applyFill="1" applyBorder="1"/>
    <xf numFmtId="0" fontId="2" fillId="0" borderId="1" xfId="0" applyFont="1" applyBorder="1"/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/>
    <xf numFmtId="14" fontId="2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 applyAlignment="1">
      <alignment horizontal="center"/>
    </xf>
    <xf numFmtId="17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0" xfId="0" applyFont="1" applyFill="1"/>
    <xf numFmtId="17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14" fontId="2" fillId="0" borderId="0" xfId="0" applyNumberFormat="1" applyFont="1" applyBorder="1"/>
    <xf numFmtId="0" fontId="5" fillId="0" borderId="0" xfId="0" applyFont="1"/>
    <xf numFmtId="0" fontId="2" fillId="0" borderId="1" xfId="0" applyFont="1" applyFill="1" applyBorder="1" applyAlignment="1">
      <alignment horizontal="left"/>
    </xf>
    <xf numFmtId="0" fontId="3" fillId="0" borderId="0" xfId="0" applyFont="1"/>
    <xf numFmtId="0" fontId="2" fillId="0" borderId="0" xfId="0" applyFont="1" applyFill="1" applyBorder="1" applyAlignment="1">
      <alignment horizontal="left"/>
    </xf>
    <xf numFmtId="8" fontId="2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8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14" fontId="2" fillId="0" borderId="0" xfId="0" applyNumberFormat="1" applyFont="1" applyFill="1" applyBorder="1" applyAlignment="1">
      <alignment horizontal="right"/>
    </xf>
    <xf numFmtId="8" fontId="2" fillId="0" borderId="0" xfId="0" applyNumberFormat="1" applyFont="1"/>
    <xf numFmtId="44" fontId="2" fillId="0" borderId="0" xfId="1" applyFont="1" applyFill="1" applyBorder="1" applyAlignment="1">
      <alignment horizontal="left"/>
    </xf>
    <xf numFmtId="44" fontId="2" fillId="0" borderId="0" xfId="1" applyFont="1" applyFill="1" applyBorder="1"/>
    <xf numFmtId="165" fontId="2" fillId="0" borderId="1" xfId="0" applyNumberFormat="1" applyFont="1" applyBorder="1"/>
    <xf numFmtId="0" fontId="4" fillId="0" borderId="0" xfId="0" applyFont="1"/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15" fontId="2" fillId="0" borderId="0" xfId="0" applyNumberFormat="1" applyFont="1" applyFill="1" applyBorder="1" applyAlignment="1">
      <alignment horizontal="left"/>
    </xf>
    <xf numFmtId="15" fontId="2" fillId="0" borderId="0" xfId="0" applyNumberFormat="1" applyFont="1" applyFill="1" applyBorder="1"/>
    <xf numFmtId="17" fontId="2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/>
    <xf numFmtId="4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1" xfId="0" applyNumberFormat="1" applyFont="1" applyFill="1" applyBorder="1"/>
    <xf numFmtId="8" fontId="2" fillId="0" borderId="1" xfId="0" applyNumberFormat="1" applyFont="1" applyFill="1" applyBorder="1" applyAlignment="1">
      <alignment horizontal="right"/>
    </xf>
    <xf numFmtId="14" fontId="2" fillId="0" borderId="5" xfId="0" applyNumberFormat="1" applyFont="1" applyFill="1" applyBorder="1" applyAlignment="1">
      <alignment horizontal="left"/>
    </xf>
    <xf numFmtId="14" fontId="2" fillId="0" borderId="0" xfId="0" applyNumberFormat="1" applyFont="1" applyAlignment="1">
      <alignment horizontal="left"/>
    </xf>
    <xf numFmtId="0" fontId="7" fillId="0" borderId="1" xfId="0" applyFont="1" applyBorder="1"/>
    <xf numFmtId="17" fontId="7" fillId="0" borderId="1" xfId="0" applyNumberFormat="1" applyFont="1" applyFill="1" applyBorder="1" applyAlignment="1">
      <alignment horizontal="left"/>
    </xf>
    <xf numFmtId="165" fontId="7" fillId="0" borderId="1" xfId="0" applyNumberFormat="1" applyFont="1" applyBorder="1"/>
    <xf numFmtId="0" fontId="6" fillId="0" borderId="1" xfId="0" applyFont="1" applyFill="1" applyBorder="1"/>
    <xf numFmtId="0" fontId="6" fillId="0" borderId="1" xfId="0" applyFont="1" applyBorder="1"/>
    <xf numFmtId="17" fontId="6" fillId="0" borderId="1" xfId="0" applyNumberFormat="1" applyFont="1" applyFill="1" applyBorder="1" applyAlignment="1">
      <alignment horizontal="left"/>
    </xf>
    <xf numFmtId="0" fontId="7" fillId="0" borderId="0" xfId="0" applyFont="1"/>
    <xf numFmtId="0" fontId="2" fillId="0" borderId="6" xfId="0" applyFont="1" applyBorder="1"/>
    <xf numFmtId="17" fontId="7" fillId="0" borderId="1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0" borderId="0" xfId="0" applyFont="1" applyFill="1" applyBorder="1"/>
    <xf numFmtId="0" fontId="6" fillId="0" borderId="0" xfId="0" applyFont="1" applyFill="1" applyBorder="1"/>
    <xf numFmtId="14" fontId="6" fillId="0" borderId="1" xfId="0" applyNumberFormat="1" applyFont="1" applyBorder="1" applyAlignment="1">
      <alignment horizontal="left"/>
    </xf>
    <xf numFmtId="0" fontId="6" fillId="0" borderId="0" xfId="0" applyFont="1"/>
    <xf numFmtId="0" fontId="6" fillId="0" borderId="0" xfId="0" applyFont="1" applyFill="1"/>
    <xf numFmtId="165" fontId="2" fillId="0" borderId="0" xfId="0" applyNumberFormat="1" applyFont="1" applyBorder="1"/>
    <xf numFmtId="14" fontId="2" fillId="0" borderId="1" xfId="0" applyNumberFormat="1" applyFont="1" applyFill="1" applyBorder="1" applyAlignment="1">
      <alignment horizontal="right"/>
    </xf>
    <xf numFmtId="14" fontId="6" fillId="0" borderId="1" xfId="0" applyNumberFormat="1" applyFont="1" applyBorder="1"/>
    <xf numFmtId="0" fontId="6" fillId="0" borderId="0" xfId="0" applyFont="1" applyBorder="1"/>
    <xf numFmtId="14" fontId="6" fillId="0" borderId="0" xfId="0" applyNumberFormat="1" applyFont="1" applyBorder="1"/>
    <xf numFmtId="164" fontId="6" fillId="0" borderId="0" xfId="0" applyNumberFormat="1" applyFont="1" applyBorder="1"/>
    <xf numFmtId="14" fontId="6" fillId="0" borderId="0" xfId="0" applyNumberFormat="1" applyFont="1" applyFill="1" applyBorder="1" applyAlignment="1">
      <alignment horizontal="right"/>
    </xf>
    <xf numFmtId="14" fontId="6" fillId="0" borderId="0" xfId="0" applyNumberFormat="1" applyFont="1" applyFill="1" applyBorder="1" applyAlignment="1">
      <alignment horizontal="left"/>
    </xf>
    <xf numFmtId="165" fontId="6" fillId="0" borderId="0" xfId="0" applyNumberFormat="1" applyFont="1" applyFill="1" applyBorder="1"/>
    <xf numFmtId="44" fontId="6" fillId="0" borderId="0" xfId="1" applyFont="1" applyFill="1" applyBorder="1"/>
    <xf numFmtId="0" fontId="7" fillId="0" borderId="0" xfId="0" applyFont="1" applyFill="1"/>
    <xf numFmtId="165" fontId="2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7" fontId="2" fillId="0" borderId="0" xfId="0" applyNumberFormat="1" applyFont="1"/>
    <xf numFmtId="0" fontId="8" fillId="0" borderId="4" xfId="0" applyFont="1" applyBorder="1"/>
    <xf numFmtId="0" fontId="8" fillId="0" borderId="1" xfId="0" applyFont="1" applyBorder="1"/>
    <xf numFmtId="0" fontId="8" fillId="0" borderId="7" xfId="0" applyFont="1" applyBorder="1"/>
    <xf numFmtId="0" fontId="8" fillId="0" borderId="6" xfId="0" applyFont="1" applyBorder="1"/>
    <xf numFmtId="164" fontId="8" fillId="0" borderId="1" xfId="1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left"/>
    </xf>
    <xf numFmtId="6" fontId="2" fillId="0" borderId="0" xfId="0" applyNumberFormat="1" applyFont="1"/>
    <xf numFmtId="0" fontId="8" fillId="0" borderId="0" xfId="0" applyFont="1"/>
    <xf numFmtId="167" fontId="8" fillId="0" borderId="1" xfId="0" applyNumberFormat="1" applyFont="1" applyBorder="1"/>
    <xf numFmtId="0" fontId="8" fillId="0" borderId="0" xfId="0" applyFont="1" applyBorder="1"/>
    <xf numFmtId="0" fontId="7" fillId="0" borderId="4" xfId="0" applyFont="1" applyBorder="1"/>
    <xf numFmtId="0" fontId="7" fillId="0" borderId="7" xfId="0" applyFont="1" applyBorder="1"/>
    <xf numFmtId="14" fontId="7" fillId="0" borderId="3" xfId="0" applyNumberFormat="1" applyFont="1" applyBorder="1" applyAlignment="1">
      <alignment horizontal="left"/>
    </xf>
    <xf numFmtId="14" fontId="8" fillId="0" borderId="3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44" fontId="7" fillId="0" borderId="1" xfId="1" applyFont="1" applyBorder="1"/>
    <xf numFmtId="164" fontId="9" fillId="0" borderId="1" xfId="1" applyNumberFormat="1" applyFont="1" applyBorder="1" applyAlignment="1">
      <alignment horizontal="right"/>
    </xf>
    <xf numFmtId="167" fontId="9" fillId="0" borderId="1" xfId="0" applyNumberFormat="1" applyFont="1" applyBorder="1"/>
    <xf numFmtId="0" fontId="6" fillId="0" borderId="1" xfId="0" applyFont="1" applyFill="1" applyBorder="1" applyAlignment="1">
      <alignment horizontal="left"/>
    </xf>
    <xf numFmtId="0" fontId="7" fillId="0" borderId="3" xfId="0" applyFont="1" applyFill="1" applyBorder="1"/>
    <xf numFmtId="14" fontId="7" fillId="0" borderId="3" xfId="0" applyNumberFormat="1" applyFont="1" applyFill="1" applyBorder="1" applyAlignment="1">
      <alignment horizontal="left"/>
    </xf>
    <xf numFmtId="8" fontId="7" fillId="0" borderId="3" xfId="0" applyNumberFormat="1" applyFont="1" applyFill="1" applyBorder="1" applyAlignment="1">
      <alignment horizontal="left"/>
    </xf>
    <xf numFmtId="164" fontId="7" fillId="0" borderId="3" xfId="0" applyNumberFormat="1" applyFont="1" applyBorder="1"/>
    <xf numFmtId="164" fontId="8" fillId="0" borderId="3" xfId="0" applyNumberFormat="1" applyFont="1" applyBorder="1"/>
    <xf numFmtId="165" fontId="8" fillId="0" borderId="1" xfId="0" applyNumberFormat="1" applyFont="1" applyBorder="1"/>
    <xf numFmtId="8" fontId="6" fillId="0" borderId="1" xfId="0" applyNumberFormat="1" applyFont="1" applyBorder="1"/>
    <xf numFmtId="8" fontId="7" fillId="0" borderId="3" xfId="0" applyNumberFormat="1" applyFont="1" applyFill="1" applyBorder="1"/>
    <xf numFmtId="164" fontId="6" fillId="0" borderId="1" xfId="1" applyNumberFormat="1" applyFont="1" applyFill="1" applyBorder="1" applyAlignment="1"/>
    <xf numFmtId="17" fontId="7" fillId="0" borderId="0" xfId="0" applyNumberFormat="1" applyFont="1" applyFill="1" applyAlignment="1">
      <alignment horizontal="left"/>
    </xf>
    <xf numFmtId="6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/>
    <xf numFmtId="165" fontId="9" fillId="0" borderId="1" xfId="0" applyNumberFormat="1" applyFont="1" applyFill="1" applyBorder="1"/>
    <xf numFmtId="17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right"/>
    </xf>
    <xf numFmtId="167" fontId="8" fillId="0" borderId="0" xfId="0" applyNumberFormat="1" applyFont="1" applyBorder="1"/>
    <xf numFmtId="8" fontId="2" fillId="0" borderId="0" xfId="0" applyNumberFormat="1" applyFont="1" applyBorder="1"/>
    <xf numFmtId="8" fontId="6" fillId="0" borderId="0" xfId="0" applyNumberFormat="1" applyFont="1" applyBorder="1"/>
    <xf numFmtId="8" fontId="4" fillId="0" borderId="0" xfId="0" applyNumberFormat="1" applyFont="1" applyFill="1" applyBorder="1"/>
    <xf numFmtId="165" fontId="4" fillId="0" borderId="1" xfId="0" applyNumberFormat="1" applyFont="1" applyFill="1" applyBorder="1"/>
    <xf numFmtId="165" fontId="10" fillId="0" borderId="1" xfId="0" applyNumberFormat="1" applyFont="1" applyFill="1" applyBorder="1"/>
    <xf numFmtId="8" fontId="10" fillId="0" borderId="0" xfId="0" applyNumberFormat="1" applyFont="1"/>
    <xf numFmtId="14" fontId="2" fillId="0" borderId="1" xfId="0" applyNumberFormat="1" applyFont="1" applyFill="1" applyBorder="1"/>
    <xf numFmtId="8" fontId="2" fillId="0" borderId="1" xfId="0" applyNumberFormat="1" applyFont="1" applyBorder="1"/>
    <xf numFmtId="166" fontId="2" fillId="0" borderId="3" xfId="0" applyNumberFormat="1" applyFont="1" applyFill="1" applyBorder="1"/>
    <xf numFmtId="8" fontId="2" fillId="0" borderId="0" xfId="0" applyNumberFormat="1" applyFont="1" applyFill="1"/>
    <xf numFmtId="0" fontId="2" fillId="0" borderId="1" xfId="0" applyFont="1" applyFill="1" applyBorder="1" applyAlignment="1">
      <alignment wrapText="1"/>
    </xf>
    <xf numFmtId="165" fontId="9" fillId="0" borderId="1" xfId="0" applyNumberFormat="1" applyFont="1" applyBorder="1"/>
    <xf numFmtId="0" fontId="8" fillId="0" borderId="1" xfId="0" applyFont="1" applyFill="1" applyBorder="1"/>
    <xf numFmtId="164" fontId="8" fillId="0" borderId="3" xfId="0" applyNumberFormat="1" applyFont="1" applyFill="1" applyBorder="1"/>
    <xf numFmtId="166" fontId="8" fillId="0" borderId="3" xfId="0" applyNumberFormat="1" applyFont="1" applyFill="1" applyBorder="1" applyAlignment="1">
      <alignment horizontal="right"/>
    </xf>
    <xf numFmtId="165" fontId="2" fillId="0" borderId="3" xfId="0" applyNumberFormat="1" applyFont="1" applyBorder="1"/>
    <xf numFmtId="0" fontId="2" fillId="0" borderId="4" xfId="0" applyFont="1" applyBorder="1"/>
    <xf numFmtId="14" fontId="2" fillId="0" borderId="3" xfId="0" applyNumberFormat="1" applyFont="1" applyBorder="1" applyAlignment="1">
      <alignment horizontal="left"/>
    </xf>
    <xf numFmtId="0" fontId="2" fillId="0" borderId="7" xfId="0" applyFont="1" applyBorder="1"/>
    <xf numFmtId="164" fontId="7" fillId="0" borderId="1" xfId="1" applyNumberFormat="1" applyFont="1" applyBorder="1" applyAlignment="1">
      <alignment horizontal="right"/>
    </xf>
    <xf numFmtId="17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165" fontId="6" fillId="0" borderId="1" xfId="0" applyNumberFormat="1" applyFont="1" applyBorder="1"/>
    <xf numFmtId="164" fontId="2" fillId="0" borderId="1" xfId="1" applyNumberFormat="1" applyFont="1" applyFill="1" applyBorder="1" applyAlignment="1">
      <alignment horizontal="right"/>
    </xf>
    <xf numFmtId="0" fontId="7" fillId="0" borderId="6" xfId="0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4" fontId="2" fillId="0" borderId="5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17" fontId="2" fillId="0" borderId="1" xfId="0" applyNumberFormat="1" applyFont="1" applyBorder="1"/>
    <xf numFmtId="0" fontId="4" fillId="0" borderId="1" xfId="0" applyFont="1" applyBorder="1"/>
    <xf numFmtId="0" fontId="4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160"/>
  <sheetViews>
    <sheetView tabSelected="1" topLeftCell="A13" zoomScale="75" zoomScaleNormal="75" zoomScaleSheetLayoutView="75" workbookViewId="0">
      <selection activeCell="F49" sqref="F49"/>
    </sheetView>
  </sheetViews>
  <sheetFormatPr baseColWidth="10" defaultColWidth="52" defaultRowHeight="13.8" x14ac:dyDescent="0.25"/>
  <cols>
    <col min="1" max="1" width="36.44140625" style="7" customWidth="1"/>
    <col min="2" max="2" width="67.6640625" style="7" customWidth="1"/>
    <col min="3" max="3" width="14.77734375" style="7" customWidth="1"/>
    <col min="4" max="4" width="14.88671875" style="7" customWidth="1"/>
    <col min="5" max="5" width="18.21875" style="7" customWidth="1"/>
    <col min="6" max="6" width="17.109375" style="7" customWidth="1"/>
    <col min="7" max="7" width="13.77734375" style="7" customWidth="1"/>
    <col min="8" max="8" width="18.77734375" style="7" customWidth="1"/>
    <col min="9" max="9" width="40" style="7" customWidth="1"/>
    <col min="10" max="10" width="15.44140625" style="7" customWidth="1"/>
    <col min="11" max="11" width="17" style="7" customWidth="1"/>
    <col min="12" max="16384" width="52" style="7"/>
  </cols>
  <sheetData>
    <row r="2" spans="1:19" x14ac:dyDescent="0.25">
      <c r="A2" s="154" t="s">
        <v>73</v>
      </c>
      <c r="B2" s="154"/>
      <c r="C2" s="154"/>
      <c r="D2" s="154"/>
      <c r="E2" s="154"/>
      <c r="F2" s="154"/>
      <c r="G2" s="154"/>
    </row>
    <row r="3" spans="1:19" x14ac:dyDescent="0.25">
      <c r="A3" s="8"/>
      <c r="B3" s="8"/>
      <c r="C3" s="8"/>
      <c r="D3" s="8"/>
      <c r="E3" s="8"/>
      <c r="F3" s="8"/>
      <c r="G3" s="8"/>
      <c r="I3" s="10"/>
    </row>
    <row r="4" spans="1:19" x14ac:dyDescent="0.25">
      <c r="A4" s="7" t="s">
        <v>39</v>
      </c>
      <c r="I4" s="80"/>
    </row>
    <row r="5" spans="1:19" x14ac:dyDescent="0.25">
      <c r="I5" s="3"/>
    </row>
    <row r="6" spans="1:19" ht="41.4" x14ac:dyDescent="0.25">
      <c r="A6" s="9" t="s">
        <v>11</v>
      </c>
      <c r="B6" s="9" t="s">
        <v>1</v>
      </c>
      <c r="C6" s="146" t="s">
        <v>17</v>
      </c>
      <c r="D6" s="9" t="s">
        <v>30</v>
      </c>
      <c r="E6" s="9" t="s">
        <v>24</v>
      </c>
      <c r="F6" s="9" t="s">
        <v>19</v>
      </c>
      <c r="G6" s="146" t="s">
        <v>21</v>
      </c>
      <c r="H6" s="152" t="s">
        <v>22</v>
      </c>
      <c r="I6" s="78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.6" x14ac:dyDescent="0.25">
      <c r="A7" s="12"/>
      <c r="B7" s="12"/>
      <c r="C7" s="147" t="s">
        <v>18</v>
      </c>
      <c r="D7" s="13" t="s">
        <v>33</v>
      </c>
      <c r="E7" s="13" t="s">
        <v>25</v>
      </c>
      <c r="F7" s="13" t="s">
        <v>20</v>
      </c>
      <c r="G7" s="12"/>
      <c r="H7" s="12"/>
      <c r="I7" s="3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16" customFormat="1" ht="27.6" x14ac:dyDescent="0.25">
      <c r="A8" s="1" t="s">
        <v>46</v>
      </c>
      <c r="B8" s="1" t="s">
        <v>170</v>
      </c>
      <c r="C8" s="17">
        <v>44682</v>
      </c>
      <c r="D8" s="148" t="s">
        <v>102</v>
      </c>
      <c r="E8" s="1" t="s">
        <v>3</v>
      </c>
      <c r="F8" s="47">
        <v>415000</v>
      </c>
      <c r="G8" s="1" t="s">
        <v>23</v>
      </c>
      <c r="H8" s="1" t="s">
        <v>53</v>
      </c>
      <c r="I8" s="3"/>
    </row>
    <row r="9" spans="1:19" s="16" customFormat="1" x14ac:dyDescent="0.25">
      <c r="A9" s="1" t="s">
        <v>171</v>
      </c>
      <c r="B9" s="1" t="s">
        <v>172</v>
      </c>
      <c r="C9" s="17">
        <v>44866</v>
      </c>
      <c r="D9" s="48">
        <v>44896</v>
      </c>
      <c r="E9" s="1" t="s">
        <v>173</v>
      </c>
      <c r="F9" s="47">
        <v>2200</v>
      </c>
      <c r="G9" s="1" t="s">
        <v>47</v>
      </c>
      <c r="H9" s="1" t="s">
        <v>120</v>
      </c>
      <c r="I9" s="3"/>
    </row>
    <row r="10" spans="1:19" s="16" customFormat="1" x14ac:dyDescent="0.25">
      <c r="A10" s="1" t="s">
        <v>44</v>
      </c>
      <c r="B10" s="2" t="s">
        <v>129</v>
      </c>
      <c r="C10" s="17">
        <v>44652</v>
      </c>
      <c r="D10" s="15">
        <v>44702</v>
      </c>
      <c r="E10" s="2" t="s">
        <v>110</v>
      </c>
      <c r="F10" s="34">
        <v>70000</v>
      </c>
      <c r="G10" s="2" t="s">
        <v>2</v>
      </c>
      <c r="H10" s="1" t="s">
        <v>115</v>
      </c>
      <c r="I10" s="3"/>
    </row>
    <row r="11" spans="1:19" s="16" customFormat="1" x14ac:dyDescent="0.25">
      <c r="A11" s="1" t="s">
        <v>44</v>
      </c>
      <c r="B11" s="137" t="s">
        <v>180</v>
      </c>
      <c r="C11" s="17">
        <v>44713</v>
      </c>
      <c r="D11" s="138">
        <v>44757</v>
      </c>
      <c r="E11" s="139" t="s">
        <v>132</v>
      </c>
      <c r="F11" s="136">
        <v>16000</v>
      </c>
      <c r="G11" s="2" t="s">
        <v>2</v>
      </c>
      <c r="H11" s="1" t="s">
        <v>106</v>
      </c>
      <c r="I11" s="3"/>
    </row>
    <row r="12" spans="1:19" s="16" customFormat="1" x14ac:dyDescent="0.25">
      <c r="A12" s="1" t="s">
        <v>44</v>
      </c>
      <c r="B12" s="137" t="s">
        <v>181</v>
      </c>
      <c r="C12" s="17">
        <v>44713</v>
      </c>
      <c r="D12" s="138">
        <v>44757</v>
      </c>
      <c r="E12" s="139" t="s">
        <v>132</v>
      </c>
      <c r="F12" s="136">
        <v>20000</v>
      </c>
      <c r="G12" s="2" t="s">
        <v>2</v>
      </c>
      <c r="H12" s="1" t="s">
        <v>106</v>
      </c>
      <c r="I12" s="3"/>
    </row>
    <row r="13" spans="1:19" s="75" customFormat="1" x14ac:dyDescent="0.25">
      <c r="A13" s="50" t="s">
        <v>32</v>
      </c>
      <c r="B13" s="94" t="s">
        <v>103</v>
      </c>
      <c r="C13" s="51">
        <v>44531</v>
      </c>
      <c r="D13" s="96">
        <v>44621</v>
      </c>
      <c r="E13" s="95" t="s">
        <v>80</v>
      </c>
      <c r="F13" s="108">
        <v>355000</v>
      </c>
      <c r="G13" s="50" t="s">
        <v>23</v>
      </c>
      <c r="H13" s="149" t="s">
        <v>104</v>
      </c>
      <c r="I13" s="60"/>
    </row>
    <row r="14" spans="1:19" s="16" customFormat="1" x14ac:dyDescent="0.25">
      <c r="A14" s="2" t="s">
        <v>32</v>
      </c>
      <c r="B14" s="83" t="s">
        <v>114</v>
      </c>
      <c r="C14" s="17">
        <v>44682</v>
      </c>
      <c r="D14" s="97">
        <v>44743</v>
      </c>
      <c r="E14" s="85" t="s">
        <v>3</v>
      </c>
      <c r="F14" s="109">
        <v>24000</v>
      </c>
      <c r="G14" s="2" t="s">
        <v>43</v>
      </c>
      <c r="H14" s="1" t="s">
        <v>106</v>
      </c>
      <c r="I14" s="3"/>
    </row>
    <row r="15" spans="1:19" s="16" customFormat="1" x14ac:dyDescent="0.25">
      <c r="A15" s="50" t="s">
        <v>32</v>
      </c>
      <c r="B15" s="145" t="s">
        <v>105</v>
      </c>
      <c r="C15" s="51">
        <v>44593</v>
      </c>
      <c r="D15" s="59">
        <v>44652</v>
      </c>
      <c r="E15" s="50" t="s">
        <v>176</v>
      </c>
      <c r="F15" s="108">
        <v>100000</v>
      </c>
      <c r="G15" s="50" t="s">
        <v>2</v>
      </c>
      <c r="H15" s="149" t="s">
        <v>184</v>
      </c>
      <c r="I15" s="3"/>
    </row>
    <row r="16" spans="1:19" s="16" customFormat="1" x14ac:dyDescent="0.25">
      <c r="A16" s="50" t="s">
        <v>32</v>
      </c>
      <c r="B16" s="145" t="s">
        <v>79</v>
      </c>
      <c r="C16" s="51">
        <v>44593</v>
      </c>
      <c r="D16" s="59">
        <v>44652</v>
      </c>
      <c r="E16" s="50" t="s">
        <v>109</v>
      </c>
      <c r="F16" s="108">
        <v>54000</v>
      </c>
      <c r="G16" s="50" t="s">
        <v>2</v>
      </c>
      <c r="H16" s="149" t="s">
        <v>108</v>
      </c>
      <c r="I16" s="3"/>
    </row>
    <row r="17" spans="1:9" s="75" customFormat="1" x14ac:dyDescent="0.25">
      <c r="A17" s="2" t="s">
        <v>32</v>
      </c>
      <c r="B17" s="86" t="s">
        <v>177</v>
      </c>
      <c r="C17" s="17">
        <v>44652</v>
      </c>
      <c r="D17" s="98">
        <v>44713</v>
      </c>
      <c r="E17" s="84" t="s">
        <v>110</v>
      </c>
      <c r="F17" s="134">
        <v>6000</v>
      </c>
      <c r="G17" s="2" t="s">
        <v>43</v>
      </c>
      <c r="H17" s="1" t="s">
        <v>53</v>
      </c>
      <c r="I17" s="60"/>
    </row>
    <row r="18" spans="1:9" s="16" customFormat="1" x14ac:dyDescent="0.25">
      <c r="A18" s="2" t="s">
        <v>32</v>
      </c>
      <c r="B18" s="86" t="s">
        <v>169</v>
      </c>
      <c r="C18" s="17">
        <v>44593</v>
      </c>
      <c r="D18" s="98">
        <v>44743</v>
      </c>
      <c r="E18" s="84" t="s">
        <v>109</v>
      </c>
      <c r="F18" s="109">
        <v>277000</v>
      </c>
      <c r="G18" s="2" t="s">
        <v>23</v>
      </c>
      <c r="H18" s="1" t="s">
        <v>111</v>
      </c>
      <c r="I18" s="3"/>
    </row>
    <row r="19" spans="1:9" x14ac:dyDescent="0.25">
      <c r="A19" s="2" t="s">
        <v>32</v>
      </c>
      <c r="B19" s="86" t="s">
        <v>112</v>
      </c>
      <c r="C19" s="14">
        <v>44713</v>
      </c>
      <c r="D19" s="98">
        <v>44805</v>
      </c>
      <c r="E19" s="84" t="s">
        <v>113</v>
      </c>
      <c r="F19" s="134">
        <v>20000</v>
      </c>
      <c r="G19" s="2" t="s">
        <v>2</v>
      </c>
      <c r="H19" s="2" t="s">
        <v>52</v>
      </c>
      <c r="I19" s="3"/>
    </row>
    <row r="20" spans="1:9" x14ac:dyDescent="0.25">
      <c r="A20" s="2" t="s">
        <v>32</v>
      </c>
      <c r="B20" s="86" t="s">
        <v>151</v>
      </c>
      <c r="C20" s="14">
        <v>44866</v>
      </c>
      <c r="D20" s="98">
        <v>44927</v>
      </c>
      <c r="E20" s="133" t="s">
        <v>109</v>
      </c>
      <c r="F20" s="134">
        <v>60000</v>
      </c>
      <c r="G20" s="2" t="s">
        <v>2</v>
      </c>
      <c r="H20" s="2" t="s">
        <v>120</v>
      </c>
      <c r="I20" s="3"/>
    </row>
    <row r="21" spans="1:9" x14ac:dyDescent="0.25">
      <c r="A21" s="2" t="s">
        <v>122</v>
      </c>
      <c r="B21" s="86" t="s">
        <v>48</v>
      </c>
      <c r="C21" s="14">
        <v>44743</v>
      </c>
      <c r="D21" s="98">
        <v>44860</v>
      </c>
      <c r="E21" s="84" t="s">
        <v>110</v>
      </c>
      <c r="F21" s="135">
        <v>130000</v>
      </c>
      <c r="G21" s="2" t="s">
        <v>2</v>
      </c>
      <c r="H21" s="2" t="s">
        <v>52</v>
      </c>
      <c r="I21" s="3"/>
    </row>
    <row r="22" spans="1:9" x14ac:dyDescent="0.25">
      <c r="A22" s="7" t="s">
        <v>14</v>
      </c>
      <c r="B22" s="57" t="s">
        <v>78</v>
      </c>
      <c r="C22" s="14">
        <v>44652</v>
      </c>
      <c r="D22" s="15">
        <v>44713</v>
      </c>
      <c r="E22" s="15" t="s">
        <v>55</v>
      </c>
      <c r="F22" s="46">
        <v>66000</v>
      </c>
      <c r="G22" s="2" t="s">
        <v>2</v>
      </c>
      <c r="H22" s="150" t="s">
        <v>115</v>
      </c>
      <c r="I22" s="3"/>
    </row>
    <row r="23" spans="1:9" x14ac:dyDescent="0.25">
      <c r="A23" s="2" t="s">
        <v>15</v>
      </c>
      <c r="B23" s="2" t="s">
        <v>40</v>
      </c>
      <c r="C23" s="14">
        <v>44713</v>
      </c>
      <c r="D23" s="49">
        <v>44805</v>
      </c>
      <c r="E23" s="15" t="s">
        <v>55</v>
      </c>
      <c r="F23" s="110">
        <v>24000</v>
      </c>
      <c r="G23" s="84" t="s">
        <v>47</v>
      </c>
      <c r="H23" s="2" t="s">
        <v>52</v>
      </c>
      <c r="I23" s="3"/>
    </row>
    <row r="24" spans="1:9" s="16" customFormat="1" x14ac:dyDescent="0.25">
      <c r="A24" s="1" t="s">
        <v>15</v>
      </c>
      <c r="B24" s="2" t="s">
        <v>41</v>
      </c>
      <c r="C24" s="14">
        <v>44866</v>
      </c>
      <c r="D24" s="15">
        <v>44927</v>
      </c>
      <c r="E24" s="15" t="s">
        <v>55</v>
      </c>
      <c r="F24" s="110">
        <v>20000</v>
      </c>
      <c r="G24" s="84" t="s">
        <v>47</v>
      </c>
      <c r="H24" s="1" t="s">
        <v>116</v>
      </c>
      <c r="I24" s="3"/>
    </row>
    <row r="25" spans="1:9" s="16" customFormat="1" x14ac:dyDescent="0.25">
      <c r="A25" s="16" t="s">
        <v>15</v>
      </c>
      <c r="B25" s="84" t="s">
        <v>86</v>
      </c>
      <c r="C25" s="14">
        <v>44866</v>
      </c>
      <c r="D25" s="15">
        <v>44927</v>
      </c>
      <c r="E25" s="15" t="s">
        <v>55</v>
      </c>
      <c r="F25" s="110">
        <v>40000</v>
      </c>
      <c r="G25" s="84" t="s">
        <v>43</v>
      </c>
      <c r="H25" s="1" t="s">
        <v>116</v>
      </c>
      <c r="I25" s="3"/>
    </row>
    <row r="26" spans="1:9" x14ac:dyDescent="0.25">
      <c r="A26" s="50" t="s">
        <v>15</v>
      </c>
      <c r="B26" s="50" t="s">
        <v>87</v>
      </c>
      <c r="C26" s="58">
        <v>44593</v>
      </c>
      <c r="D26" s="59">
        <v>44652</v>
      </c>
      <c r="E26" s="100">
        <v>2</v>
      </c>
      <c r="F26" s="52">
        <v>15583.97</v>
      </c>
      <c r="G26" s="50" t="s">
        <v>47</v>
      </c>
      <c r="H26" s="50" t="s">
        <v>117</v>
      </c>
      <c r="I26" s="3"/>
    </row>
    <row r="27" spans="1:9" x14ac:dyDescent="0.25">
      <c r="A27" s="2" t="s">
        <v>15</v>
      </c>
      <c r="B27" s="91" t="s">
        <v>89</v>
      </c>
      <c r="C27" s="14">
        <v>44652</v>
      </c>
      <c r="D27" s="15">
        <v>44743</v>
      </c>
      <c r="E27" s="99" t="s">
        <v>118</v>
      </c>
      <c r="F27" s="117">
        <v>850000</v>
      </c>
      <c r="G27" s="84" t="s">
        <v>2</v>
      </c>
      <c r="H27" s="151" t="s">
        <v>155</v>
      </c>
      <c r="I27" s="3"/>
    </row>
    <row r="28" spans="1:9" x14ac:dyDescent="0.25">
      <c r="A28" s="2" t="s">
        <v>15</v>
      </c>
      <c r="B28" s="84" t="s">
        <v>91</v>
      </c>
      <c r="C28" s="14">
        <v>44713</v>
      </c>
      <c r="D28" s="15">
        <v>44836</v>
      </c>
      <c r="E28" s="99" t="s">
        <v>110</v>
      </c>
      <c r="F28" s="110">
        <v>176000</v>
      </c>
      <c r="G28" s="84" t="s">
        <v>2</v>
      </c>
      <c r="H28" s="2" t="s">
        <v>52</v>
      </c>
      <c r="I28" s="3"/>
    </row>
    <row r="29" spans="1:9" x14ac:dyDescent="0.25">
      <c r="A29" s="2" t="s">
        <v>15</v>
      </c>
      <c r="B29" s="84" t="s">
        <v>92</v>
      </c>
      <c r="C29" s="14">
        <v>44805</v>
      </c>
      <c r="D29" s="15">
        <v>44849</v>
      </c>
      <c r="E29" s="99" t="s">
        <v>96</v>
      </c>
      <c r="F29" s="110">
        <f>10097.36*3*1.15</f>
        <v>34835.892</v>
      </c>
      <c r="G29" s="84" t="s">
        <v>47</v>
      </c>
      <c r="H29" s="2" t="s">
        <v>56</v>
      </c>
      <c r="I29" s="3"/>
    </row>
    <row r="30" spans="1:9" s="20" customFormat="1" x14ac:dyDescent="0.25">
      <c r="A30" s="2" t="s">
        <v>15</v>
      </c>
      <c r="B30" s="84" t="s">
        <v>93</v>
      </c>
      <c r="C30" s="14">
        <v>44805</v>
      </c>
      <c r="D30" s="15">
        <v>44849</v>
      </c>
      <c r="E30" s="99" t="s">
        <v>96</v>
      </c>
      <c r="F30" s="110">
        <f>4143.69*3*1.15</f>
        <v>14295.730499999998</v>
      </c>
      <c r="G30" s="84" t="s">
        <v>47</v>
      </c>
      <c r="H30" s="1" t="s">
        <v>56</v>
      </c>
      <c r="I30" s="3"/>
    </row>
    <row r="31" spans="1:9" s="20" customFormat="1" x14ac:dyDescent="0.25">
      <c r="A31" s="2" t="s">
        <v>15</v>
      </c>
      <c r="B31" s="84" t="s">
        <v>94</v>
      </c>
      <c r="C31" s="14">
        <v>44743</v>
      </c>
      <c r="D31" s="15">
        <v>44815</v>
      </c>
      <c r="E31" s="99" t="s">
        <v>96</v>
      </c>
      <c r="F31" s="110">
        <f>7500*3*1.2</f>
        <v>27000</v>
      </c>
      <c r="G31" s="84" t="s">
        <v>47</v>
      </c>
      <c r="H31" s="2" t="s">
        <v>52</v>
      </c>
      <c r="I31" s="3"/>
    </row>
    <row r="32" spans="1:9" x14ac:dyDescent="0.25">
      <c r="A32" s="54" t="s">
        <v>15</v>
      </c>
      <c r="B32" s="54" t="s">
        <v>95</v>
      </c>
      <c r="C32" s="141">
        <v>44562</v>
      </c>
      <c r="D32" s="62">
        <v>44611</v>
      </c>
      <c r="E32" s="142" t="s">
        <v>3</v>
      </c>
      <c r="F32" s="143">
        <v>58680</v>
      </c>
      <c r="G32" s="54" t="s">
        <v>47</v>
      </c>
      <c r="H32" s="54" t="s">
        <v>119</v>
      </c>
      <c r="I32" s="3"/>
    </row>
    <row r="33" spans="1:9" s="20" customFormat="1" x14ac:dyDescent="0.25">
      <c r="A33" s="2" t="s">
        <v>15</v>
      </c>
      <c r="B33" s="84" t="s">
        <v>42</v>
      </c>
      <c r="C33" s="14">
        <v>44835</v>
      </c>
      <c r="D33" s="15">
        <v>44896</v>
      </c>
      <c r="E33" s="99" t="s">
        <v>3</v>
      </c>
      <c r="F33" s="110">
        <f>2000*1.1</f>
        <v>2200</v>
      </c>
      <c r="G33" s="84" t="s">
        <v>47</v>
      </c>
      <c r="H33" s="2" t="s">
        <v>120</v>
      </c>
      <c r="I33" s="3"/>
    </row>
    <row r="34" spans="1:9" s="20" customFormat="1" x14ac:dyDescent="0.25">
      <c r="A34" s="2" t="s">
        <v>15</v>
      </c>
      <c r="B34" s="84" t="s">
        <v>166</v>
      </c>
      <c r="C34" s="14">
        <v>44866</v>
      </c>
      <c r="D34" s="15">
        <v>44987</v>
      </c>
      <c r="E34" s="99" t="s">
        <v>55</v>
      </c>
      <c r="F34" s="132">
        <v>2800000</v>
      </c>
      <c r="G34" s="84" t="s">
        <v>23</v>
      </c>
      <c r="H34" s="151" t="s">
        <v>167</v>
      </c>
      <c r="I34" s="3"/>
    </row>
    <row r="35" spans="1:9" s="20" customFormat="1" x14ac:dyDescent="0.25">
      <c r="A35" s="2" t="s">
        <v>121</v>
      </c>
      <c r="B35" s="84" t="s">
        <v>88</v>
      </c>
      <c r="C35" s="14">
        <v>44621</v>
      </c>
      <c r="D35" s="15">
        <v>44674</v>
      </c>
      <c r="E35" s="15" t="s">
        <v>55</v>
      </c>
      <c r="F35" s="110">
        <v>136800</v>
      </c>
      <c r="G35" s="84" t="s">
        <v>2</v>
      </c>
      <c r="H35" s="2" t="s">
        <v>107</v>
      </c>
      <c r="I35" s="3"/>
    </row>
    <row r="36" spans="1:9" s="56" customFormat="1" x14ac:dyDescent="0.25">
      <c r="A36" s="2" t="s">
        <v>16</v>
      </c>
      <c r="B36" s="84" t="s">
        <v>7</v>
      </c>
      <c r="C36" s="14">
        <v>44593</v>
      </c>
      <c r="D36" s="98">
        <v>44652</v>
      </c>
      <c r="E36" s="84" t="s">
        <v>55</v>
      </c>
      <c r="F36" s="87">
        <v>24000</v>
      </c>
      <c r="G36" s="84" t="s">
        <v>2</v>
      </c>
      <c r="H36" s="2" t="s">
        <v>107</v>
      </c>
      <c r="I36" s="3"/>
    </row>
    <row r="37" spans="1:9" x14ac:dyDescent="0.25">
      <c r="A37" s="2" t="s">
        <v>16</v>
      </c>
      <c r="B37" s="84" t="s">
        <v>8</v>
      </c>
      <c r="C37" s="14">
        <v>44805</v>
      </c>
      <c r="D37" s="98">
        <v>44866</v>
      </c>
      <c r="E37" s="84" t="s">
        <v>55</v>
      </c>
      <c r="F37" s="87">
        <v>20000</v>
      </c>
      <c r="G37" s="84" t="s">
        <v>2</v>
      </c>
      <c r="H37" s="2" t="s">
        <v>56</v>
      </c>
      <c r="I37" s="3"/>
    </row>
    <row r="38" spans="1:9" x14ac:dyDescent="0.25">
      <c r="A38" s="2" t="s">
        <v>16</v>
      </c>
      <c r="B38" s="84" t="s">
        <v>9</v>
      </c>
      <c r="C38" s="14">
        <v>44593</v>
      </c>
      <c r="D38" s="98">
        <v>44652</v>
      </c>
      <c r="E38" s="84" t="s">
        <v>55</v>
      </c>
      <c r="F38" s="87">
        <v>32000</v>
      </c>
      <c r="G38" s="84" t="s">
        <v>2</v>
      </c>
      <c r="H38" s="2" t="s">
        <v>107</v>
      </c>
      <c r="I38" s="3"/>
    </row>
    <row r="39" spans="1:9" x14ac:dyDescent="0.25">
      <c r="A39" s="2" t="s">
        <v>16</v>
      </c>
      <c r="B39" s="84" t="s">
        <v>10</v>
      </c>
      <c r="C39" s="14">
        <v>44621</v>
      </c>
      <c r="D39" s="98">
        <v>44682</v>
      </c>
      <c r="E39" s="84" t="s">
        <v>55</v>
      </c>
      <c r="F39" s="87">
        <v>12000</v>
      </c>
      <c r="G39" s="84" t="s">
        <v>2</v>
      </c>
      <c r="H39" s="2" t="s">
        <v>115</v>
      </c>
      <c r="I39" s="3"/>
    </row>
    <row r="40" spans="1:9" x14ac:dyDescent="0.25">
      <c r="A40" s="2" t="s">
        <v>16</v>
      </c>
      <c r="B40" s="84" t="s">
        <v>82</v>
      </c>
      <c r="C40" s="14">
        <v>44652</v>
      </c>
      <c r="D40" s="98">
        <v>44713</v>
      </c>
      <c r="E40" s="84" t="s">
        <v>55</v>
      </c>
      <c r="F40" s="87">
        <v>24000</v>
      </c>
      <c r="G40" s="84" t="s">
        <v>2</v>
      </c>
      <c r="H40" s="2" t="s">
        <v>53</v>
      </c>
      <c r="I40" s="3"/>
    </row>
    <row r="41" spans="1:9" x14ac:dyDescent="0.25">
      <c r="A41" s="2" t="s">
        <v>16</v>
      </c>
      <c r="B41" s="84" t="s">
        <v>83</v>
      </c>
      <c r="C41" s="14">
        <v>44743</v>
      </c>
      <c r="D41" s="98">
        <v>44867</v>
      </c>
      <c r="E41" s="84" t="s">
        <v>3</v>
      </c>
      <c r="F41" s="87">
        <v>200000</v>
      </c>
      <c r="G41" s="2" t="s">
        <v>2</v>
      </c>
      <c r="H41" s="2" t="s">
        <v>56</v>
      </c>
      <c r="I41" s="3"/>
    </row>
    <row r="42" spans="1:9" x14ac:dyDescent="0.25">
      <c r="A42" s="2" t="s">
        <v>16</v>
      </c>
      <c r="B42" s="2" t="s">
        <v>124</v>
      </c>
      <c r="C42" s="14">
        <v>44743</v>
      </c>
      <c r="D42" s="98">
        <v>44866</v>
      </c>
      <c r="E42" s="84" t="s">
        <v>55</v>
      </c>
      <c r="F42" s="102">
        <v>1780000</v>
      </c>
      <c r="G42" s="84" t="s">
        <v>23</v>
      </c>
      <c r="H42" s="151" t="s">
        <v>154</v>
      </c>
      <c r="I42" s="3"/>
    </row>
    <row r="43" spans="1:9" x14ac:dyDescent="0.25">
      <c r="A43" s="50" t="s">
        <v>16</v>
      </c>
      <c r="B43" s="50" t="s">
        <v>168</v>
      </c>
      <c r="C43" s="58">
        <v>44593</v>
      </c>
      <c r="D43" s="59">
        <v>44652</v>
      </c>
      <c r="E43" s="50" t="s">
        <v>126</v>
      </c>
      <c r="F43" s="101">
        <v>30000</v>
      </c>
      <c r="G43" s="50" t="s">
        <v>2</v>
      </c>
      <c r="H43" s="50" t="s">
        <v>125</v>
      </c>
      <c r="I43" s="3"/>
    </row>
    <row r="44" spans="1:9" x14ac:dyDescent="0.25">
      <c r="A44" s="50" t="s">
        <v>16</v>
      </c>
      <c r="B44" s="50" t="s">
        <v>84</v>
      </c>
      <c r="C44" s="58">
        <v>44593</v>
      </c>
      <c r="D44" s="59">
        <v>44660</v>
      </c>
      <c r="E44" s="50" t="s">
        <v>127</v>
      </c>
      <c r="F44" s="140">
        <v>200500</v>
      </c>
      <c r="G44" s="50" t="s">
        <v>2</v>
      </c>
      <c r="H44" s="50" t="s">
        <v>128</v>
      </c>
      <c r="I44" s="3"/>
    </row>
    <row r="45" spans="1:9" x14ac:dyDescent="0.25">
      <c r="A45" s="12" t="s">
        <v>16</v>
      </c>
      <c r="B45" s="1" t="s">
        <v>182</v>
      </c>
      <c r="C45" s="17">
        <v>44743</v>
      </c>
      <c r="D45" s="18">
        <v>44835</v>
      </c>
      <c r="E45" s="1" t="s">
        <v>132</v>
      </c>
      <c r="F45" s="144">
        <v>30000</v>
      </c>
      <c r="G45" s="1" t="s">
        <v>2</v>
      </c>
      <c r="H45" s="2"/>
      <c r="I45" s="3"/>
    </row>
    <row r="46" spans="1:9" x14ac:dyDescent="0.25">
      <c r="A46" s="12" t="s">
        <v>5</v>
      </c>
      <c r="B46" s="2" t="s">
        <v>123</v>
      </c>
      <c r="C46" s="14">
        <v>44621</v>
      </c>
      <c r="D46" s="15">
        <v>44670</v>
      </c>
      <c r="E46" s="2" t="s">
        <v>130</v>
      </c>
      <c r="F46" s="34">
        <v>28000</v>
      </c>
      <c r="G46" s="2" t="s">
        <v>43</v>
      </c>
      <c r="H46" s="2" t="s">
        <v>115</v>
      </c>
      <c r="I46" s="3"/>
    </row>
    <row r="47" spans="1:9" x14ac:dyDescent="0.25">
      <c r="A47" s="12" t="s">
        <v>5</v>
      </c>
      <c r="B47" s="2" t="s">
        <v>81</v>
      </c>
      <c r="C47" s="14">
        <v>44652</v>
      </c>
      <c r="D47" s="15">
        <v>44725</v>
      </c>
      <c r="E47" s="2" t="s">
        <v>130</v>
      </c>
      <c r="F47" s="34">
        <v>180000</v>
      </c>
      <c r="G47" s="2" t="s">
        <v>43</v>
      </c>
      <c r="H47" s="2" t="s">
        <v>115</v>
      </c>
      <c r="I47" s="3"/>
    </row>
    <row r="48" spans="1:9" s="64" customFormat="1" ht="27.6" x14ac:dyDescent="0.25">
      <c r="A48" s="53" t="s">
        <v>45</v>
      </c>
      <c r="B48" s="153" t="s">
        <v>133</v>
      </c>
      <c r="C48" s="55">
        <v>44562</v>
      </c>
      <c r="D48" s="62">
        <v>44593</v>
      </c>
      <c r="E48" s="153" t="s">
        <v>135</v>
      </c>
      <c r="F48" s="111">
        <v>82000</v>
      </c>
      <c r="G48" s="113" t="s">
        <v>43</v>
      </c>
      <c r="H48" s="53" t="s">
        <v>137</v>
      </c>
      <c r="I48" s="3"/>
    </row>
    <row r="49" spans="1:9" s="16" customFormat="1" ht="27.6" x14ac:dyDescent="0.25">
      <c r="A49" s="53" t="s">
        <v>45</v>
      </c>
      <c r="B49" s="153" t="s">
        <v>134</v>
      </c>
      <c r="C49" s="55">
        <v>44562</v>
      </c>
      <c r="D49" s="62">
        <v>44621</v>
      </c>
      <c r="E49" s="153" t="s">
        <v>136</v>
      </c>
      <c r="F49" s="111">
        <v>84150</v>
      </c>
      <c r="G49" s="104" t="s">
        <v>43</v>
      </c>
      <c r="H49" s="53" t="s">
        <v>138</v>
      </c>
      <c r="I49" s="3"/>
    </row>
    <row r="50" spans="1:9" s="16" customFormat="1" x14ac:dyDescent="0.25">
      <c r="A50" s="105" t="s">
        <v>45</v>
      </c>
      <c r="B50" s="105" t="s">
        <v>140</v>
      </c>
      <c r="C50" s="114">
        <v>44562</v>
      </c>
      <c r="D50" s="106">
        <v>44616</v>
      </c>
      <c r="E50" s="106" t="s">
        <v>85</v>
      </c>
      <c r="F50" s="112">
        <v>8000</v>
      </c>
      <c r="G50" s="107" t="s">
        <v>43</v>
      </c>
      <c r="H50" s="149" t="s">
        <v>139</v>
      </c>
      <c r="I50" s="3"/>
    </row>
    <row r="51" spans="1:9" s="16" customFormat="1" x14ac:dyDescent="0.25">
      <c r="A51" s="1" t="s">
        <v>4</v>
      </c>
      <c r="B51" s="1" t="s">
        <v>77</v>
      </c>
      <c r="C51" s="17">
        <v>44713</v>
      </c>
      <c r="D51" s="18">
        <v>44805</v>
      </c>
      <c r="E51" s="1" t="s">
        <v>109</v>
      </c>
      <c r="F51" s="47">
        <v>42000</v>
      </c>
      <c r="G51" s="21" t="s">
        <v>2</v>
      </c>
      <c r="H51" s="1" t="s">
        <v>52</v>
      </c>
      <c r="I51" s="3"/>
    </row>
    <row r="52" spans="1:9" s="16" customFormat="1" x14ac:dyDescent="0.25">
      <c r="A52" s="1" t="s">
        <v>4</v>
      </c>
      <c r="B52" s="1" t="s">
        <v>183</v>
      </c>
      <c r="C52" s="17">
        <v>44713</v>
      </c>
      <c r="D52" s="18">
        <v>44773</v>
      </c>
      <c r="E52" s="1" t="s">
        <v>185</v>
      </c>
      <c r="F52" s="47">
        <v>19000</v>
      </c>
      <c r="G52" s="21" t="s">
        <v>2</v>
      </c>
      <c r="H52" s="1" t="s">
        <v>106</v>
      </c>
      <c r="I52" s="3"/>
    </row>
    <row r="53" spans="1:9" s="16" customFormat="1" x14ac:dyDescent="0.25">
      <c r="A53" s="1" t="s">
        <v>4</v>
      </c>
      <c r="B53" s="1" t="s">
        <v>74</v>
      </c>
      <c r="C53" s="17">
        <v>44652</v>
      </c>
      <c r="D53" s="18">
        <v>44351</v>
      </c>
      <c r="E53" s="1" t="s">
        <v>109</v>
      </c>
      <c r="F53" s="47">
        <v>31000</v>
      </c>
      <c r="G53" s="21" t="s">
        <v>2</v>
      </c>
      <c r="H53" s="1" t="s">
        <v>115</v>
      </c>
      <c r="I53" s="3"/>
    </row>
    <row r="55" spans="1:9" x14ac:dyDescent="0.25">
      <c r="I55" s="3"/>
    </row>
    <row r="56" spans="1:9" x14ac:dyDescent="0.25">
      <c r="A56" s="7" t="s">
        <v>54</v>
      </c>
      <c r="I56" s="3"/>
    </row>
    <row r="57" spans="1:9" x14ac:dyDescent="0.25">
      <c r="B57" s="82"/>
      <c r="D57" s="90"/>
      <c r="I57" s="3"/>
    </row>
    <row r="58" spans="1:9" x14ac:dyDescent="0.25">
      <c r="B58" s="82"/>
      <c r="D58" s="90"/>
      <c r="I58" s="3"/>
    </row>
    <row r="59" spans="1:9" x14ac:dyDescent="0.25">
      <c r="A59" s="22" t="s">
        <v>38</v>
      </c>
      <c r="I59" s="3"/>
    </row>
    <row r="60" spans="1:9" x14ac:dyDescent="0.25">
      <c r="I60" s="3"/>
    </row>
    <row r="61" spans="1:9" s="16" customFormat="1" x14ac:dyDescent="0.25">
      <c r="A61" s="3" t="s">
        <v>15</v>
      </c>
      <c r="B61" s="3" t="s">
        <v>141</v>
      </c>
      <c r="C61" s="115">
        <v>22000</v>
      </c>
      <c r="D61" s="28"/>
      <c r="E61" s="45"/>
      <c r="F61" s="33"/>
      <c r="G61" s="3"/>
      <c r="I61" s="3"/>
    </row>
    <row r="62" spans="1:9" s="16" customFormat="1" x14ac:dyDescent="0.25">
      <c r="A62" s="16" t="s">
        <v>15</v>
      </c>
      <c r="B62" s="3" t="s">
        <v>142</v>
      </c>
      <c r="C62" s="115">
        <v>140000</v>
      </c>
      <c r="E62" s="45"/>
      <c r="F62" s="33"/>
      <c r="G62" s="3"/>
      <c r="I62" s="3"/>
    </row>
    <row r="63" spans="1:9" s="16" customFormat="1" x14ac:dyDescent="0.25">
      <c r="A63" s="16" t="s">
        <v>15</v>
      </c>
      <c r="B63" s="3" t="s">
        <v>143</v>
      </c>
      <c r="C63" s="115">
        <v>50000</v>
      </c>
      <c r="E63" s="45"/>
      <c r="F63" s="33"/>
      <c r="G63" s="3"/>
      <c r="I63" s="3"/>
    </row>
    <row r="64" spans="1:9" s="16" customFormat="1" x14ac:dyDescent="0.25">
      <c r="A64" s="16" t="s">
        <v>15</v>
      </c>
      <c r="B64" s="3" t="s">
        <v>144</v>
      </c>
      <c r="C64" s="115">
        <v>1000000</v>
      </c>
      <c r="E64" s="45"/>
      <c r="F64" s="24"/>
      <c r="G64" s="3"/>
      <c r="I64" s="3"/>
    </row>
    <row r="65" spans="1:13" s="16" customFormat="1" x14ac:dyDescent="0.25">
      <c r="A65" s="16" t="s">
        <v>5</v>
      </c>
      <c r="B65" s="3" t="s">
        <v>131</v>
      </c>
      <c r="C65" s="115">
        <v>39000</v>
      </c>
      <c r="E65" s="45"/>
      <c r="F65" s="24"/>
      <c r="G65" s="3"/>
      <c r="I65" s="3"/>
    </row>
    <row r="66" spans="1:13" s="16" customFormat="1" x14ac:dyDescent="0.25">
      <c r="A66" s="16" t="s">
        <v>4</v>
      </c>
      <c r="B66" s="16" t="s">
        <v>75</v>
      </c>
      <c r="C66" s="116">
        <v>75000</v>
      </c>
      <c r="E66" s="45"/>
      <c r="F66" s="24"/>
      <c r="G66" s="3"/>
      <c r="I66" s="3"/>
    </row>
    <row r="67" spans="1:13" s="16" customFormat="1" x14ac:dyDescent="0.25">
      <c r="A67" s="16" t="s">
        <v>4</v>
      </c>
      <c r="B67" s="10" t="s">
        <v>76</v>
      </c>
      <c r="C67" s="45">
        <v>100000</v>
      </c>
      <c r="E67" s="45"/>
      <c r="F67" s="24"/>
      <c r="G67" s="3"/>
      <c r="I67" s="3"/>
    </row>
    <row r="68" spans="1:13" s="16" customFormat="1" x14ac:dyDescent="0.25">
      <c r="A68" s="3"/>
      <c r="B68" s="3"/>
      <c r="C68" s="76"/>
      <c r="D68" s="4"/>
      <c r="E68" s="3"/>
      <c r="F68" s="24"/>
      <c r="G68" s="3"/>
      <c r="I68" s="3"/>
    </row>
    <row r="69" spans="1:13" s="16" customFormat="1" x14ac:dyDescent="0.25">
      <c r="A69" s="3"/>
      <c r="B69" s="3"/>
      <c r="C69" s="76"/>
      <c r="D69" s="4"/>
      <c r="E69" s="3"/>
      <c r="F69" s="24"/>
      <c r="G69" s="3"/>
      <c r="I69" s="3"/>
    </row>
    <row r="70" spans="1:13" x14ac:dyDescent="0.25">
      <c r="I70" s="3"/>
    </row>
    <row r="71" spans="1:13" x14ac:dyDescent="0.25">
      <c r="A71" s="7" t="s">
        <v>12</v>
      </c>
      <c r="I71" s="80"/>
    </row>
    <row r="72" spans="1:13" x14ac:dyDescent="0.25">
      <c r="I72" s="3"/>
    </row>
    <row r="73" spans="1:13" x14ac:dyDescent="0.25">
      <c r="A73" s="9" t="s">
        <v>26</v>
      </c>
      <c r="B73" s="9" t="s">
        <v>27</v>
      </c>
      <c r="C73" s="9" t="s">
        <v>30</v>
      </c>
      <c r="D73" s="9" t="s">
        <v>0</v>
      </c>
      <c r="E73" s="9" t="s">
        <v>28</v>
      </c>
      <c r="F73" s="25" t="s">
        <v>29</v>
      </c>
      <c r="I73" s="3"/>
    </row>
    <row r="74" spans="1:13" x14ac:dyDescent="0.25">
      <c r="A74" s="12"/>
      <c r="B74" s="13"/>
      <c r="C74" s="13" t="s">
        <v>31</v>
      </c>
      <c r="D74" s="13"/>
      <c r="E74" s="13" t="s">
        <v>20</v>
      </c>
      <c r="F74" s="26"/>
      <c r="I74" s="3"/>
    </row>
    <row r="75" spans="1:13" s="56" customFormat="1" x14ac:dyDescent="0.25">
      <c r="A75" s="2" t="s">
        <v>15</v>
      </c>
      <c r="B75" s="84" t="s">
        <v>145</v>
      </c>
      <c r="C75" s="15">
        <v>44706</v>
      </c>
      <c r="D75" s="2" t="s">
        <v>3</v>
      </c>
      <c r="E75" s="103">
        <v>1500000</v>
      </c>
      <c r="F75" s="35" t="s">
        <v>156</v>
      </c>
      <c r="G75" s="10"/>
      <c r="H75" s="93"/>
      <c r="I75" s="118"/>
      <c r="J75" s="89"/>
      <c r="K75" s="119"/>
      <c r="L75" s="120"/>
      <c r="M75" s="93"/>
    </row>
    <row r="76" spans="1:13" x14ac:dyDescent="0.25">
      <c r="A76" s="2" t="s">
        <v>15</v>
      </c>
      <c r="B76" s="84" t="s">
        <v>90</v>
      </c>
      <c r="C76" s="15" t="s">
        <v>58</v>
      </c>
      <c r="D76" s="7" t="s">
        <v>3</v>
      </c>
      <c r="E76" s="92">
        <v>8200</v>
      </c>
      <c r="G76" s="10"/>
      <c r="H76" s="93"/>
      <c r="I76" s="118"/>
      <c r="J76" s="89"/>
      <c r="K76" s="88"/>
      <c r="L76" s="120"/>
      <c r="M76" s="93"/>
    </row>
    <row r="77" spans="1:13" s="63" customFormat="1" ht="15" customHeight="1" x14ac:dyDescent="0.25">
      <c r="A77" s="2" t="s">
        <v>97</v>
      </c>
      <c r="B77" s="2" t="s">
        <v>146</v>
      </c>
      <c r="C77" s="15">
        <v>44878</v>
      </c>
      <c r="D77" s="2" t="s">
        <v>3</v>
      </c>
      <c r="E77" s="47">
        <v>6000</v>
      </c>
      <c r="F77" s="77"/>
      <c r="I77" s="61"/>
    </row>
    <row r="78" spans="1:13" x14ac:dyDescent="0.25">
      <c r="A78" s="2" t="s">
        <v>97</v>
      </c>
      <c r="B78" s="2" t="s">
        <v>147</v>
      </c>
      <c r="C78" s="15">
        <v>44805</v>
      </c>
      <c r="D78" s="2" t="s">
        <v>3</v>
      </c>
      <c r="E78" s="27">
        <v>1000</v>
      </c>
      <c r="I78" s="3"/>
    </row>
    <row r="79" spans="1:13" x14ac:dyDescent="0.25">
      <c r="A79" s="2" t="s">
        <v>44</v>
      </c>
      <c r="B79" s="2" t="s">
        <v>49</v>
      </c>
      <c r="C79" s="15" t="s">
        <v>58</v>
      </c>
      <c r="D79" s="2" t="s">
        <v>50</v>
      </c>
      <c r="E79" s="27">
        <v>115000</v>
      </c>
      <c r="I79" s="3"/>
    </row>
    <row r="80" spans="1:13" s="10" customFormat="1" x14ac:dyDescent="0.25">
      <c r="B80" s="3"/>
      <c r="C80" s="19"/>
      <c r="E80" s="29"/>
      <c r="I80" s="3"/>
    </row>
    <row r="81" spans="1:14" s="3" customFormat="1" x14ac:dyDescent="0.25">
      <c r="A81" s="10"/>
      <c r="B81" s="10"/>
      <c r="C81" s="10"/>
      <c r="D81" s="10"/>
      <c r="E81" s="44"/>
      <c r="F81" s="23"/>
      <c r="H81" s="11"/>
      <c r="I81" s="78"/>
      <c r="J81" s="11"/>
      <c r="K81" s="11"/>
      <c r="L81" s="11"/>
      <c r="M81" s="28"/>
      <c r="N81" s="10"/>
    </row>
    <row r="82" spans="1:14" s="16" customFormat="1" x14ac:dyDescent="0.25">
      <c r="A82" s="7"/>
      <c r="B82" s="7"/>
      <c r="C82" s="7"/>
      <c r="D82" s="7"/>
      <c r="E82" s="7"/>
      <c r="F82" s="23"/>
      <c r="G82" s="3"/>
      <c r="H82" s="11"/>
      <c r="I82" s="78"/>
      <c r="J82" s="11"/>
      <c r="K82" s="11"/>
      <c r="L82" s="11"/>
      <c r="M82" s="11"/>
      <c r="N82" s="7"/>
    </row>
    <row r="83" spans="1:14" s="16" customFormat="1" x14ac:dyDescent="0.25">
      <c r="A83" s="7" t="s">
        <v>13</v>
      </c>
      <c r="B83" s="7"/>
      <c r="C83" s="7"/>
      <c r="D83" s="7"/>
      <c r="E83" s="7"/>
      <c r="F83" s="23"/>
      <c r="G83" s="3"/>
      <c r="H83" s="10"/>
      <c r="I83" s="79"/>
      <c r="J83" s="19"/>
      <c r="K83" s="10"/>
      <c r="L83" s="43"/>
      <c r="M83" s="10"/>
      <c r="N83" s="10"/>
    </row>
    <row r="84" spans="1:14" s="16" customFormat="1" x14ac:dyDescent="0.25">
      <c r="A84" s="7"/>
      <c r="B84" s="7"/>
      <c r="C84" s="7"/>
      <c r="D84" s="7"/>
      <c r="E84" s="7"/>
      <c r="F84" s="23"/>
      <c r="G84" s="3"/>
      <c r="H84" s="10"/>
      <c r="I84" s="79"/>
      <c r="J84" s="19"/>
      <c r="K84" s="10"/>
      <c r="L84" s="43"/>
      <c r="M84" s="10"/>
      <c r="N84" s="10"/>
    </row>
    <row r="85" spans="1:14" s="16" customFormat="1" x14ac:dyDescent="0.25">
      <c r="A85" s="9" t="s">
        <v>26</v>
      </c>
      <c r="B85" s="9" t="s">
        <v>27</v>
      </c>
      <c r="C85" s="9" t="s">
        <v>30</v>
      </c>
      <c r="D85" s="9" t="s">
        <v>0</v>
      </c>
      <c r="E85" s="9" t="s">
        <v>28</v>
      </c>
      <c r="F85" s="25" t="s">
        <v>29</v>
      </c>
      <c r="G85" s="3"/>
      <c r="H85" s="10"/>
      <c r="I85" s="80"/>
      <c r="J85" s="19"/>
      <c r="K85" s="121"/>
      <c r="L85" s="43"/>
      <c r="M85" s="10"/>
      <c r="N85" s="7"/>
    </row>
    <row r="86" spans="1:14" x14ac:dyDescent="0.25">
      <c r="A86" s="12"/>
      <c r="B86" s="13"/>
      <c r="C86" s="13" t="s">
        <v>34</v>
      </c>
      <c r="D86" s="13"/>
      <c r="E86" s="13" t="s">
        <v>20</v>
      </c>
      <c r="F86" s="26"/>
      <c r="H86" s="10"/>
      <c r="I86" s="3"/>
      <c r="J86" s="10"/>
      <c r="K86" s="121"/>
      <c r="L86" s="10"/>
      <c r="M86" s="10"/>
    </row>
    <row r="87" spans="1:14" x14ac:dyDescent="0.25">
      <c r="A87" s="2" t="s">
        <v>97</v>
      </c>
      <c r="B87" s="2" t="s">
        <v>98</v>
      </c>
      <c r="C87" s="6">
        <v>44805</v>
      </c>
      <c r="D87" s="2" t="s">
        <v>3</v>
      </c>
      <c r="E87" s="34">
        <v>6591.35</v>
      </c>
      <c r="F87" s="7" t="s">
        <v>52</v>
      </c>
      <c r="G87" s="7" t="s">
        <v>101</v>
      </c>
      <c r="L87" s="10"/>
      <c r="M87" s="10"/>
    </row>
    <row r="88" spans="1:14" x14ac:dyDescent="0.25">
      <c r="A88" s="2" t="s">
        <v>97</v>
      </c>
      <c r="B88" s="2" t="s">
        <v>99</v>
      </c>
      <c r="C88" s="6">
        <v>44896</v>
      </c>
      <c r="D88" s="2" t="s">
        <v>3</v>
      </c>
      <c r="E88" s="34">
        <v>15652.33</v>
      </c>
      <c r="F88" s="7" t="s">
        <v>100</v>
      </c>
      <c r="G88" s="10" t="s">
        <v>101</v>
      </c>
      <c r="H88" s="10"/>
      <c r="I88" s="3"/>
      <c r="J88" s="10"/>
      <c r="K88" s="121"/>
      <c r="L88" s="10"/>
      <c r="M88" s="10"/>
    </row>
    <row r="89" spans="1:14" x14ac:dyDescent="0.25">
      <c r="A89" s="2" t="s">
        <v>44</v>
      </c>
      <c r="B89" s="2" t="s">
        <v>174</v>
      </c>
      <c r="C89" s="6">
        <v>44763</v>
      </c>
      <c r="D89" s="2" t="s">
        <v>3</v>
      </c>
      <c r="E89" s="136">
        <v>4100</v>
      </c>
      <c r="F89" s="7" t="s">
        <v>106</v>
      </c>
      <c r="G89" s="10" t="s">
        <v>60</v>
      </c>
      <c r="H89" s="10"/>
      <c r="I89" s="3"/>
      <c r="J89" s="10"/>
      <c r="K89" s="121"/>
      <c r="L89" s="10"/>
      <c r="M89" s="10"/>
    </row>
    <row r="90" spans="1:14" x14ac:dyDescent="0.25">
      <c r="A90" s="2" t="s">
        <v>44</v>
      </c>
      <c r="B90" s="2" t="s">
        <v>175</v>
      </c>
      <c r="C90" s="6">
        <v>44766</v>
      </c>
      <c r="D90" s="2" t="s">
        <v>3</v>
      </c>
      <c r="E90" s="136">
        <v>1584.92</v>
      </c>
      <c r="F90" s="7" t="s">
        <v>106</v>
      </c>
      <c r="G90" s="10" t="s">
        <v>60</v>
      </c>
      <c r="H90" s="10"/>
      <c r="I90" s="3"/>
      <c r="J90" s="10"/>
      <c r="K90" s="121"/>
      <c r="L90" s="10"/>
      <c r="M90" s="10"/>
    </row>
    <row r="91" spans="1:14" x14ac:dyDescent="0.25">
      <c r="A91" s="1" t="s">
        <v>32</v>
      </c>
      <c r="B91" s="1" t="s">
        <v>149</v>
      </c>
      <c r="C91" s="127">
        <v>44715</v>
      </c>
      <c r="D91" s="1" t="s">
        <v>3</v>
      </c>
      <c r="E91" s="129">
        <v>56100</v>
      </c>
      <c r="F91" s="16" t="s">
        <v>59</v>
      </c>
      <c r="G91" s="16" t="s">
        <v>60</v>
      </c>
      <c r="H91" s="10"/>
      <c r="I91" s="3"/>
      <c r="J91" s="10"/>
      <c r="K91" s="121"/>
      <c r="L91" s="10"/>
      <c r="M91" s="10"/>
    </row>
    <row r="92" spans="1:14" x14ac:dyDescent="0.25">
      <c r="A92" s="1" t="s">
        <v>32</v>
      </c>
      <c r="B92" s="1" t="s">
        <v>150</v>
      </c>
      <c r="C92" s="127">
        <v>44743</v>
      </c>
      <c r="D92" s="1" t="s">
        <v>3</v>
      </c>
      <c r="E92" s="129">
        <v>9750</v>
      </c>
      <c r="F92" s="7" t="s">
        <v>53</v>
      </c>
      <c r="G92" s="7" t="s">
        <v>101</v>
      </c>
      <c r="H92" s="10" t="s">
        <v>158</v>
      </c>
      <c r="I92" s="3"/>
      <c r="J92" s="10"/>
      <c r="K92" s="121"/>
      <c r="L92" s="10"/>
      <c r="M92" s="10"/>
    </row>
    <row r="93" spans="1:14" s="63" customFormat="1" x14ac:dyDescent="0.25">
      <c r="A93" s="1" t="s">
        <v>32</v>
      </c>
      <c r="B93" s="1" t="s">
        <v>153</v>
      </c>
      <c r="C93" s="127">
        <v>44987</v>
      </c>
      <c r="D93" s="1" t="s">
        <v>50</v>
      </c>
      <c r="E93" s="129">
        <v>11076</v>
      </c>
      <c r="F93" s="7" t="s">
        <v>152</v>
      </c>
      <c r="G93" s="7" t="s">
        <v>101</v>
      </c>
      <c r="H93" s="68"/>
      <c r="I93" s="61"/>
      <c r="J93" s="68"/>
      <c r="K93" s="122"/>
      <c r="L93" s="68"/>
      <c r="M93" s="68"/>
    </row>
    <row r="94" spans="1:14" ht="15" customHeight="1" x14ac:dyDescent="0.25">
      <c r="A94" s="2" t="s">
        <v>6</v>
      </c>
      <c r="B94" s="2" t="s">
        <v>71</v>
      </c>
      <c r="C94" s="6">
        <v>44832</v>
      </c>
      <c r="D94" s="2" t="s">
        <v>3</v>
      </c>
      <c r="E94" s="46">
        <v>2300</v>
      </c>
      <c r="F94" s="29" t="s">
        <v>56</v>
      </c>
      <c r="G94" s="7" t="s">
        <v>69</v>
      </c>
      <c r="H94" s="10"/>
      <c r="I94" s="3"/>
      <c r="J94" s="10"/>
      <c r="L94" s="10"/>
      <c r="M94" s="10"/>
    </row>
    <row r="95" spans="1:14" ht="15" customHeight="1" x14ac:dyDescent="0.25">
      <c r="A95" s="2" t="s">
        <v>178</v>
      </c>
      <c r="B95" s="2" t="s">
        <v>179</v>
      </c>
      <c r="C95" s="6">
        <v>44774</v>
      </c>
      <c r="D95" s="2" t="s">
        <v>3</v>
      </c>
      <c r="E95" s="46"/>
      <c r="F95" s="29" t="s">
        <v>106</v>
      </c>
      <c r="G95" s="7" t="s">
        <v>60</v>
      </c>
      <c r="H95" s="10"/>
      <c r="I95" s="3"/>
      <c r="J95" s="10"/>
      <c r="L95" s="10"/>
      <c r="M95" s="10"/>
    </row>
    <row r="96" spans="1:14" ht="15" customHeight="1" x14ac:dyDescent="0.25">
      <c r="A96" s="53" t="s">
        <v>15</v>
      </c>
      <c r="B96" s="54" t="s">
        <v>72</v>
      </c>
      <c r="C96" s="67">
        <v>44622</v>
      </c>
      <c r="D96" s="54" t="s">
        <v>3</v>
      </c>
      <c r="E96" s="125">
        <v>647500</v>
      </c>
      <c r="F96" s="126" t="s">
        <v>159</v>
      </c>
      <c r="G96" s="63" t="s">
        <v>157</v>
      </c>
      <c r="H96" s="10"/>
      <c r="I96" s="3"/>
      <c r="J96" s="10"/>
      <c r="K96" s="121"/>
      <c r="L96" s="10"/>
      <c r="M96" s="10"/>
    </row>
    <row r="97" spans="1:14" ht="15" customHeight="1" x14ac:dyDescent="0.25">
      <c r="A97" s="1" t="s">
        <v>15</v>
      </c>
      <c r="B97" s="2" t="s">
        <v>64</v>
      </c>
      <c r="C97" s="127">
        <v>44738</v>
      </c>
      <c r="D97" s="2" t="s">
        <v>3</v>
      </c>
      <c r="E97" s="34">
        <v>6230</v>
      </c>
      <c r="F97" s="31" t="s">
        <v>59</v>
      </c>
      <c r="G97" s="7" t="s">
        <v>157</v>
      </c>
      <c r="H97" s="10"/>
      <c r="I97" s="3"/>
      <c r="J97" s="10"/>
      <c r="K97" s="121"/>
      <c r="L97" s="10"/>
      <c r="M97" s="10"/>
    </row>
    <row r="98" spans="1:14" x14ac:dyDescent="0.25">
      <c r="A98" s="1" t="s">
        <v>15</v>
      </c>
      <c r="B98" s="1" t="s">
        <v>61</v>
      </c>
      <c r="C98" s="66">
        <v>44866</v>
      </c>
      <c r="D98" s="2" t="s">
        <v>3</v>
      </c>
      <c r="E98" s="124">
        <v>441083.31</v>
      </c>
      <c r="F98" s="123" t="s">
        <v>62</v>
      </c>
      <c r="G98" s="7" t="s">
        <v>157</v>
      </c>
      <c r="H98" s="10"/>
      <c r="I98" s="3"/>
      <c r="J98" s="10"/>
      <c r="K98" s="10"/>
      <c r="L98" s="10"/>
      <c r="M98" s="10"/>
    </row>
    <row r="99" spans="1:14" x14ac:dyDescent="0.25">
      <c r="A99" s="1" t="s">
        <v>15</v>
      </c>
      <c r="B99" s="1" t="s">
        <v>66</v>
      </c>
      <c r="C99" s="66">
        <v>44896</v>
      </c>
      <c r="D99" s="2" t="s">
        <v>3</v>
      </c>
      <c r="E99" s="124">
        <v>590996.11</v>
      </c>
      <c r="F99" s="123" t="s">
        <v>63</v>
      </c>
      <c r="G99" s="7" t="s">
        <v>69</v>
      </c>
      <c r="H99" s="10"/>
      <c r="I99" s="3"/>
      <c r="J99" s="19"/>
      <c r="K99" s="10"/>
      <c r="L99" s="43"/>
      <c r="M99" s="10"/>
    </row>
    <row r="100" spans="1:14" x14ac:dyDescent="0.25">
      <c r="A100" s="1" t="s">
        <v>15</v>
      </c>
      <c r="B100" s="1" t="s">
        <v>65</v>
      </c>
      <c r="C100" s="66">
        <v>44805</v>
      </c>
      <c r="D100" s="2" t="s">
        <v>3</v>
      </c>
      <c r="E100" s="46">
        <v>25866.15</v>
      </c>
      <c r="F100" s="24" t="s">
        <v>52</v>
      </c>
      <c r="G100" s="7" t="s">
        <v>69</v>
      </c>
      <c r="H100" s="10"/>
      <c r="I100" s="3"/>
      <c r="J100" s="19"/>
      <c r="K100" s="10"/>
      <c r="L100" s="43"/>
      <c r="M100" s="10"/>
    </row>
    <row r="101" spans="1:14" x14ac:dyDescent="0.25">
      <c r="A101" s="1" t="s">
        <v>15</v>
      </c>
      <c r="B101" s="1" t="s">
        <v>148</v>
      </c>
      <c r="C101" s="66">
        <v>44758</v>
      </c>
      <c r="D101" s="2" t="s">
        <v>3</v>
      </c>
      <c r="E101" s="128">
        <v>15715</v>
      </c>
      <c r="F101" s="24" t="s">
        <v>106</v>
      </c>
      <c r="G101" s="7" t="s">
        <v>60</v>
      </c>
      <c r="H101" s="10"/>
      <c r="I101" s="3"/>
      <c r="J101" s="19"/>
      <c r="K101" s="10"/>
      <c r="L101" s="43"/>
      <c r="M101" s="10"/>
    </row>
    <row r="102" spans="1:14" x14ac:dyDescent="0.25">
      <c r="A102" s="1" t="s">
        <v>15</v>
      </c>
      <c r="B102" s="2" t="s">
        <v>160</v>
      </c>
      <c r="C102" s="127">
        <v>44766</v>
      </c>
      <c r="D102" s="2" t="s">
        <v>3</v>
      </c>
      <c r="E102" s="128">
        <v>15736.98</v>
      </c>
      <c r="F102" s="7" t="s">
        <v>106</v>
      </c>
      <c r="G102" s="7" t="s">
        <v>60</v>
      </c>
    </row>
    <row r="103" spans="1:14" s="63" customFormat="1" x14ac:dyDescent="0.25">
      <c r="A103" s="2" t="s">
        <v>121</v>
      </c>
      <c r="B103" s="2" t="s">
        <v>162</v>
      </c>
      <c r="C103" s="6">
        <v>44926</v>
      </c>
      <c r="D103" s="2" t="s">
        <v>3</v>
      </c>
      <c r="E103" s="46">
        <v>27500</v>
      </c>
      <c r="F103" s="31" t="s">
        <v>120</v>
      </c>
      <c r="G103" s="7" t="s">
        <v>60</v>
      </c>
      <c r="H103" s="68"/>
      <c r="I103" s="3"/>
      <c r="J103" s="69"/>
      <c r="K103" s="68"/>
      <c r="L103" s="70"/>
      <c r="M103" s="68"/>
    </row>
    <row r="104" spans="1:14" s="63" customFormat="1" x14ac:dyDescent="0.25">
      <c r="A104" s="2" t="s">
        <v>16</v>
      </c>
      <c r="B104" s="2" t="s">
        <v>70</v>
      </c>
      <c r="C104" s="127">
        <v>44737</v>
      </c>
      <c r="D104" s="2" t="s">
        <v>3</v>
      </c>
      <c r="E104" s="46">
        <v>25200</v>
      </c>
      <c r="F104" s="31" t="s">
        <v>53</v>
      </c>
      <c r="G104" s="7" t="s">
        <v>157</v>
      </c>
      <c r="H104" s="68"/>
      <c r="I104" s="3"/>
      <c r="J104" s="69"/>
      <c r="K104" s="68"/>
      <c r="L104" s="70"/>
      <c r="M104" s="68"/>
    </row>
    <row r="105" spans="1:14" s="63" customFormat="1" x14ac:dyDescent="0.25">
      <c r="A105" s="1" t="s">
        <v>16</v>
      </c>
      <c r="B105" s="1" t="s">
        <v>67</v>
      </c>
      <c r="C105" s="127">
        <v>44713</v>
      </c>
      <c r="D105" s="1" t="s">
        <v>3</v>
      </c>
      <c r="E105" s="46">
        <v>36000</v>
      </c>
      <c r="F105" s="130" t="s">
        <v>59</v>
      </c>
      <c r="G105" s="16" t="s">
        <v>157</v>
      </c>
      <c r="H105" s="68"/>
      <c r="I105" s="3"/>
      <c r="J105" s="69"/>
      <c r="K105" s="68"/>
      <c r="L105" s="70"/>
      <c r="M105" s="68"/>
    </row>
    <row r="106" spans="1:14" x14ac:dyDescent="0.25">
      <c r="A106" s="1" t="s">
        <v>16</v>
      </c>
      <c r="B106" s="2" t="s">
        <v>163</v>
      </c>
      <c r="C106" s="6">
        <v>44742</v>
      </c>
      <c r="D106" s="2" t="s">
        <v>3</v>
      </c>
      <c r="E106" s="34">
        <v>12000</v>
      </c>
      <c r="F106" s="31" t="s">
        <v>53</v>
      </c>
      <c r="G106" s="7" t="s">
        <v>60</v>
      </c>
      <c r="H106" s="3"/>
      <c r="I106" s="3"/>
      <c r="J106" s="30"/>
      <c r="K106" s="4"/>
      <c r="L106" s="5"/>
      <c r="M106" s="32"/>
      <c r="N106" s="3"/>
    </row>
    <row r="107" spans="1:14" x14ac:dyDescent="0.25">
      <c r="A107" s="1" t="s">
        <v>16</v>
      </c>
      <c r="B107" s="2" t="s">
        <v>161</v>
      </c>
      <c r="C107" s="6">
        <v>44848</v>
      </c>
      <c r="D107" s="2" t="s">
        <v>3</v>
      </c>
      <c r="E107" s="34">
        <v>18000</v>
      </c>
      <c r="F107" s="31" t="s">
        <v>56</v>
      </c>
      <c r="G107" s="7" t="s">
        <v>60</v>
      </c>
      <c r="H107" s="3"/>
      <c r="I107" s="3"/>
      <c r="J107" s="30"/>
      <c r="K107" s="4"/>
      <c r="L107" s="5"/>
      <c r="M107" s="33"/>
      <c r="N107" s="3"/>
    </row>
    <row r="108" spans="1:14" s="63" customFormat="1" x14ac:dyDescent="0.25">
      <c r="A108" s="2" t="s">
        <v>16</v>
      </c>
      <c r="B108" s="1" t="s">
        <v>164</v>
      </c>
      <c r="C108" s="66">
        <v>44899</v>
      </c>
      <c r="D108" s="2" t="s">
        <v>3</v>
      </c>
      <c r="E108" s="46">
        <v>35000</v>
      </c>
      <c r="F108" s="31" t="s">
        <v>100</v>
      </c>
      <c r="G108" s="7" t="s">
        <v>101</v>
      </c>
      <c r="H108" s="61"/>
      <c r="I108" s="3"/>
      <c r="J108" s="71"/>
      <c r="K108" s="72"/>
      <c r="L108" s="73"/>
      <c r="M108" s="74"/>
      <c r="N108" s="61"/>
    </row>
    <row r="109" spans="1:14" s="63" customFormat="1" ht="27.6" x14ac:dyDescent="0.25">
      <c r="A109" s="1" t="s">
        <v>5</v>
      </c>
      <c r="B109" s="131" t="s">
        <v>68</v>
      </c>
      <c r="C109" s="127">
        <v>44701</v>
      </c>
      <c r="D109" s="1" t="s">
        <v>3</v>
      </c>
      <c r="E109" s="46">
        <v>40000</v>
      </c>
      <c r="F109" s="130" t="s">
        <v>59</v>
      </c>
      <c r="G109" s="16" t="s">
        <v>165</v>
      </c>
      <c r="H109" s="68"/>
      <c r="I109" s="3"/>
      <c r="J109" s="68"/>
      <c r="K109" s="68"/>
      <c r="L109" s="68"/>
      <c r="M109" s="68"/>
    </row>
    <row r="110" spans="1:14" x14ac:dyDescent="0.25">
      <c r="A110" s="10"/>
      <c r="B110" s="10"/>
      <c r="C110" s="88"/>
      <c r="D110" s="89"/>
      <c r="E110" s="65"/>
      <c r="F110" s="65"/>
      <c r="I110" s="3"/>
    </row>
    <row r="111" spans="1:14" x14ac:dyDescent="0.25">
      <c r="A111" s="10"/>
      <c r="B111" s="10"/>
      <c r="C111" s="88"/>
      <c r="D111" s="89"/>
      <c r="E111" s="65"/>
      <c r="F111" s="65"/>
      <c r="I111" s="3"/>
    </row>
    <row r="112" spans="1:14" x14ac:dyDescent="0.25">
      <c r="A112" s="10"/>
      <c r="B112" s="19"/>
      <c r="C112" s="88"/>
      <c r="D112" s="89"/>
      <c r="E112" s="65"/>
      <c r="F112" s="65"/>
      <c r="I112" s="3"/>
    </row>
    <row r="113" spans="1:9" x14ac:dyDescent="0.25">
      <c r="A113" s="7" t="s">
        <v>35</v>
      </c>
      <c r="E113" s="31"/>
      <c r="I113" s="3"/>
    </row>
    <row r="114" spans="1:9" s="10" customFormat="1" x14ac:dyDescent="0.25">
      <c r="A114" s="7"/>
      <c r="B114" s="7"/>
      <c r="C114" s="7"/>
      <c r="D114" s="7"/>
      <c r="E114" s="31"/>
      <c r="F114" s="7"/>
      <c r="I114" s="3"/>
    </row>
    <row r="115" spans="1:9" s="35" customFormat="1" x14ac:dyDescent="0.25">
      <c r="A115" s="7" t="s">
        <v>36</v>
      </c>
      <c r="B115" s="7"/>
      <c r="C115" s="7"/>
      <c r="D115" s="7"/>
      <c r="E115" s="7"/>
      <c r="F115" s="7"/>
      <c r="I115" s="81"/>
    </row>
    <row r="116" spans="1:9" s="10" customFormat="1" x14ac:dyDescent="0.25">
      <c r="A116" s="7"/>
      <c r="B116" s="7"/>
      <c r="C116" s="7"/>
      <c r="D116" s="7"/>
      <c r="E116" s="7"/>
      <c r="I116" s="3"/>
    </row>
    <row r="117" spans="1:9" s="3" customFormat="1" x14ac:dyDescent="0.25">
      <c r="A117" s="7" t="s">
        <v>51</v>
      </c>
      <c r="B117" s="7"/>
      <c r="C117" s="7"/>
      <c r="D117" s="7"/>
      <c r="E117" s="7"/>
      <c r="F117" s="35"/>
    </row>
    <row r="118" spans="1:9" s="3" customFormat="1" x14ac:dyDescent="0.25">
      <c r="A118" s="7" t="s">
        <v>37</v>
      </c>
      <c r="B118" s="7"/>
      <c r="C118" s="7"/>
      <c r="D118" s="7"/>
      <c r="E118" s="7"/>
      <c r="F118" s="10"/>
    </row>
    <row r="119" spans="1:9" s="3" customFormat="1" x14ac:dyDescent="0.25">
      <c r="A119" s="7"/>
      <c r="B119" s="7"/>
      <c r="C119" s="7"/>
      <c r="D119" s="7"/>
      <c r="E119" s="7"/>
      <c r="F119" s="36"/>
    </row>
    <row r="120" spans="1:9" s="3" customFormat="1" x14ac:dyDescent="0.25">
      <c r="A120" s="10"/>
      <c r="B120" s="10"/>
      <c r="C120" s="10"/>
      <c r="D120" s="10"/>
      <c r="E120" s="10"/>
    </row>
    <row r="121" spans="1:9" s="3" customFormat="1" x14ac:dyDescent="0.25">
      <c r="A121" s="35" t="s">
        <v>57</v>
      </c>
      <c r="B121" s="35"/>
      <c r="C121" s="35"/>
      <c r="D121" s="35"/>
      <c r="E121" s="35"/>
    </row>
    <row r="122" spans="1:9" s="3" customFormat="1" x14ac:dyDescent="0.25">
      <c r="A122" s="10"/>
      <c r="B122" s="10"/>
      <c r="C122" s="10"/>
      <c r="D122" s="10"/>
      <c r="E122" s="10"/>
    </row>
    <row r="123" spans="1:9" s="3" customFormat="1" x14ac:dyDescent="0.25">
      <c r="D123" s="23"/>
    </row>
    <row r="124" spans="1:9" s="3" customFormat="1" x14ac:dyDescent="0.25">
      <c r="D124" s="23"/>
      <c r="F124" s="36"/>
    </row>
    <row r="125" spans="1:9" s="3" customFormat="1" x14ac:dyDescent="0.25">
      <c r="D125" s="23"/>
    </row>
    <row r="126" spans="1:9" s="3" customFormat="1" x14ac:dyDescent="0.25">
      <c r="D126" s="23"/>
    </row>
    <row r="127" spans="1:9" s="3" customFormat="1" x14ac:dyDescent="0.25">
      <c r="D127" s="4"/>
    </row>
    <row r="128" spans="1:9" s="3" customFormat="1" x14ac:dyDescent="0.25">
      <c r="D128" s="4"/>
    </row>
    <row r="129" spans="2:6" s="3" customFormat="1" x14ac:dyDescent="0.25">
      <c r="D129" s="4"/>
    </row>
    <row r="130" spans="2:6" s="3" customFormat="1" x14ac:dyDescent="0.25">
      <c r="D130" s="4"/>
    </row>
    <row r="131" spans="2:6" s="3" customFormat="1" x14ac:dyDescent="0.25">
      <c r="D131" s="4"/>
    </row>
    <row r="132" spans="2:6" s="3" customFormat="1" x14ac:dyDescent="0.25">
      <c r="C132" s="5"/>
      <c r="D132" s="4"/>
    </row>
    <row r="133" spans="2:6" s="3" customFormat="1" x14ac:dyDescent="0.25">
      <c r="C133" s="5"/>
      <c r="D133" s="4"/>
    </row>
    <row r="134" spans="2:6" s="3" customFormat="1" x14ac:dyDescent="0.25">
      <c r="C134" s="5"/>
      <c r="D134" s="4"/>
    </row>
    <row r="135" spans="2:6" s="3" customFormat="1" x14ac:dyDescent="0.25">
      <c r="C135" s="5"/>
      <c r="D135" s="4"/>
    </row>
    <row r="136" spans="2:6" s="3" customFormat="1" x14ac:dyDescent="0.25">
      <c r="C136" s="5"/>
      <c r="D136" s="4"/>
    </row>
    <row r="137" spans="2:6" s="3" customFormat="1" x14ac:dyDescent="0.25">
      <c r="D137" s="4"/>
    </row>
    <row r="138" spans="2:6" s="3" customFormat="1" x14ac:dyDescent="0.25">
      <c r="D138" s="4"/>
      <c r="F138" s="33"/>
    </row>
    <row r="139" spans="2:6" s="3" customFormat="1" x14ac:dyDescent="0.25">
      <c r="D139" s="4"/>
    </row>
    <row r="140" spans="2:6" s="3" customFormat="1" x14ac:dyDescent="0.25">
      <c r="B140" s="37"/>
      <c r="C140" s="37"/>
      <c r="D140" s="38"/>
      <c r="E140" s="39"/>
    </row>
    <row r="141" spans="2:6" s="3" customFormat="1" x14ac:dyDescent="0.25">
      <c r="D141" s="40"/>
    </row>
    <row r="142" spans="2:6" s="3" customFormat="1" x14ac:dyDescent="0.25">
      <c r="D142" s="40"/>
    </row>
    <row r="143" spans="2:6" s="3" customFormat="1" x14ac:dyDescent="0.25">
      <c r="C143" s="41"/>
    </row>
    <row r="144" spans="2:6" s="3" customFormat="1" x14ac:dyDescent="0.25">
      <c r="C144" s="41"/>
    </row>
    <row r="145" spans="1:6" s="3" customFormat="1" x14ac:dyDescent="0.25">
      <c r="C145" s="41"/>
      <c r="F145" s="33"/>
    </row>
    <row r="146" spans="1:6" s="3" customFormat="1" x14ac:dyDescent="0.25"/>
    <row r="147" spans="1:6" s="3" customFormat="1" x14ac:dyDescent="0.25"/>
    <row r="148" spans="1:6" s="3" customFormat="1" x14ac:dyDescent="0.25">
      <c r="C148" s="41"/>
    </row>
    <row r="149" spans="1:6" s="3" customFormat="1" x14ac:dyDescent="0.25">
      <c r="A149" s="42"/>
      <c r="B149" s="37"/>
      <c r="C149" s="40"/>
      <c r="D149" s="4"/>
    </row>
    <row r="150" spans="1:6" s="3" customFormat="1" x14ac:dyDescent="0.25"/>
    <row r="151" spans="1:6" s="3" customFormat="1" x14ac:dyDescent="0.25"/>
    <row r="152" spans="1:6" s="3" customFormat="1" x14ac:dyDescent="0.25"/>
    <row r="153" spans="1:6" s="3" customFormat="1" x14ac:dyDescent="0.25"/>
    <row r="154" spans="1:6" s="16" customFormat="1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16"/>
    </row>
    <row r="157" spans="1:6" x14ac:dyDescent="0.25">
      <c r="A157" s="3"/>
      <c r="B157" s="3"/>
      <c r="C157" s="3"/>
      <c r="D157" s="3"/>
      <c r="E157" s="3"/>
    </row>
    <row r="158" spans="1:6" x14ac:dyDescent="0.25">
      <c r="A158" s="3"/>
      <c r="B158" s="3"/>
      <c r="C158" s="3"/>
      <c r="D158" s="3"/>
      <c r="E158" s="3"/>
    </row>
    <row r="159" spans="1:6" x14ac:dyDescent="0.25">
      <c r="A159" s="3"/>
      <c r="B159" s="3"/>
      <c r="C159" s="3"/>
      <c r="D159" s="3"/>
      <c r="E159" s="3"/>
    </row>
    <row r="160" spans="1:6" x14ac:dyDescent="0.25">
      <c r="A160" s="16"/>
      <c r="B160" s="16"/>
      <c r="C160" s="16"/>
      <c r="D160" s="16"/>
      <c r="E160" s="16"/>
    </row>
  </sheetData>
  <autoFilter ref="A6:A54" xr:uid="{3C4DC216-43C1-4BEC-92D6-391EE09A1583}"/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8" scale="60" fitToWidth="0" orientation="portrait" r:id="rId1"/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2022-02-24T09:51:13Z</dcterms:modified>
</cp:coreProperties>
</file>