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4 CONT PORTAL TRANSP A 31-12-2023\"/>
    </mc:Choice>
  </mc:AlternateContent>
  <xr:revisionPtr revIDLastSave="0" documentId="13_ncr:1_{61E95F6B-B840-4FF3-AC12-6C775E0E51F3}" xr6:coauthVersionLast="47" xr6:coauthVersionMax="47" xr10:uidLastSave="{00000000-0000-0000-0000-000000000000}"/>
  <bookViews>
    <workbookView xWindow="28680" yWindow="-120" windowWidth="29040" windowHeight="15720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Hoja1!$1:$40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6" i="1" l="1"/>
  <c r="N176" i="1" s="1"/>
  <c r="M182" i="1"/>
  <c r="N182" i="1" s="1"/>
  <c r="M105" i="1"/>
  <c r="N105" i="1" s="1"/>
  <c r="M73" i="1"/>
  <c r="N73" i="1" s="1"/>
  <c r="M71" i="1"/>
  <c r="N71" i="1" s="1"/>
  <c r="M65" i="1"/>
  <c r="N65" i="1" s="1"/>
  <c r="M62" i="1"/>
  <c r="N62" i="1" s="1"/>
  <c r="M59" i="1"/>
  <c r="N59" i="1" s="1"/>
  <c r="M58" i="1"/>
  <c r="N58" i="1" s="1"/>
  <c r="M11" i="1"/>
  <c r="N11" i="1" s="1"/>
  <c r="M122" i="1" l="1"/>
  <c r="N122" i="1" s="1"/>
  <c r="M121" i="1"/>
  <c r="N121" i="1" s="1"/>
  <c r="M120" i="1"/>
  <c r="N120" i="1" s="1"/>
  <c r="M119" i="1"/>
  <c r="N119" i="1" s="1"/>
  <c r="M118" i="1"/>
  <c r="N118" i="1" s="1"/>
  <c r="E118" i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24" i="1" l="1"/>
  <c r="N24" i="1" s="1"/>
  <c r="M37" i="1"/>
  <c r="N37" i="1" s="1"/>
  <c r="N16" i="1"/>
  <c r="M30" i="1"/>
  <c r="N30" i="1" s="1"/>
  <c r="M29" i="1"/>
  <c r="N29" i="1" s="1"/>
  <c r="M28" i="1"/>
  <c r="N28" i="1" s="1"/>
  <c r="M23" i="1"/>
  <c r="N23" i="1" s="1"/>
  <c r="M2" i="1"/>
  <c r="N2" i="1" s="1"/>
</calcChain>
</file>

<file path=xl/sharedStrings.xml><?xml version="1.0" encoding="utf-8"?>
<sst xmlns="http://schemas.openxmlformats.org/spreadsheetml/2006/main" count="1057" uniqueCount="614">
  <si>
    <t>EXCL</t>
  </si>
  <si>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</si>
  <si>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</si>
  <si>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</si>
  <si>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</si>
  <si>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</si>
  <si>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</si>
  <si>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</si>
  <si>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</si>
  <si>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</si>
  <si>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</si>
  <si>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</si>
  <si>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</si>
  <si>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ADJUDICATARIO</t>
  </si>
  <si>
    <t>CIF</t>
  </si>
  <si>
    <t>CONTRATOS EXCLUIDOS</t>
  </si>
  <si>
    <t>ÓRGANO EMISOR: SERVICIOS JURÍDICOS</t>
  </si>
  <si>
    <t>ACTUALIZACIÓN: TRIMESTRAL</t>
  </si>
  <si>
    <t xml:space="preserve">SUMINISTRO ELÉCTRICO BOMBAS CAPTACIÓN AGUA DE MAR CACSA </t>
  </si>
  <si>
    <t>726-2022-E</t>
  </si>
  <si>
    <t>01/10/2022 AL 31/12/2022</t>
  </si>
  <si>
    <t>CIUDAD DE LAS ARTES Y LAS CIENCIAS SA</t>
  </si>
  <si>
    <t>A46483095</t>
  </si>
  <si>
    <t xml:space="preserve">DERECHOS DE AUTOR  OBRA JENUFA </t>
  </si>
  <si>
    <t>002-2023-E</t>
  </si>
  <si>
    <t>19/1/2023 AL 29/01/2023</t>
  </si>
  <si>
    <t>TRISKELION MUSIC S.L.</t>
  </si>
  <si>
    <t>B88212279</t>
  </si>
  <si>
    <t>CESIÓN DERECHOS ESCENÓGRAFO DON GIOVANNI.P.FANTIN</t>
  </si>
  <si>
    <t>003-2023-E</t>
  </si>
  <si>
    <t>30/01/2023 AL 12/03/2023</t>
  </si>
  <si>
    <t>PAOLO FANTIN</t>
  </si>
  <si>
    <t xml:space="preserve">CUOTA PERTENENCIA ASOCIACIÓN CERS </t>
  </si>
  <si>
    <t>007-2023-E</t>
  </si>
  <si>
    <t>CLUB EMPRESAS RESPONSABLES Y SOSTENIBLES</t>
  </si>
  <si>
    <t>G98916901</t>
  </si>
  <si>
    <t xml:space="preserve">CUOTA PERTENENCIA ASOCIACIÓN OLA </t>
  </si>
  <si>
    <t>008-2023-E</t>
  </si>
  <si>
    <t>OPERA LATINOAMERICA OLA</t>
  </si>
  <si>
    <t xml:space="preserve">ESTIMACIÓN GASTOS TAXI AÑO 2023 </t>
  </si>
  <si>
    <t>010-2023-E</t>
  </si>
  <si>
    <t>C.V.L TELE TAXI</t>
  </si>
  <si>
    <t>F46221503</t>
  </si>
  <si>
    <t xml:space="preserve">ALQUILER TERRENO PARA ALMACENAJE CONCHA ACÚSTICA </t>
  </si>
  <si>
    <t>024-2023-E</t>
  </si>
  <si>
    <t>RECOMAR S.A.</t>
  </si>
  <si>
    <t>A-28584852</t>
  </si>
  <si>
    <t>CESION DERECHOS ILUMINADOR TRISTAN UND ISOLDE</t>
  </si>
  <si>
    <t>031-2023-E</t>
  </si>
  <si>
    <t>13/03/2023 AL 03/05/2023</t>
  </si>
  <si>
    <t>URS SCHÖNEBAUM</t>
  </si>
  <si>
    <t xml:space="preserve">DERECHOS DE AUTOR CONCIERTOS FESTIVAL FRONTERAS </t>
  </si>
  <si>
    <t>038-2023-E</t>
  </si>
  <si>
    <t>10/02/2023 y 11/02/2023</t>
  </si>
  <si>
    <t>SOCIEDAD GENERAL AUTORES Y EDITORES</t>
  </si>
  <si>
    <t>G28029643</t>
  </si>
  <si>
    <t>DERECHOS DE AUTOR LA VERONAL</t>
  </si>
  <si>
    <t>039-2023-E</t>
  </si>
  <si>
    <t>13/05/2023 y 14/05/2023</t>
  </si>
  <si>
    <t xml:space="preserve">REFUERZOS CORO JENUFA </t>
  </si>
  <si>
    <t>044-2023-E</t>
  </si>
  <si>
    <t>19/01/2022 al 29/01/2023</t>
  </si>
  <si>
    <t>INSTITUT VALENCIA DE CULTURA</t>
  </si>
  <si>
    <t>Q9655132J</t>
  </si>
  <si>
    <t>046-2023-E</t>
  </si>
  <si>
    <t xml:space="preserve">SUMINISTRO AGUA POTABLE CACSA </t>
  </si>
  <si>
    <t>047-2023-E</t>
  </si>
  <si>
    <t xml:space="preserve">ALQUILER PARTITURAS MAHLER </t>
  </si>
  <si>
    <t>050-2023-E</t>
  </si>
  <si>
    <t xml:space="preserve">03/02/23 al 11/02/2023 </t>
  </si>
  <si>
    <t xml:space="preserve">DERECHOS DE AUTOR CONCIERTO MARINA REBEKA </t>
  </si>
  <si>
    <t>051-2023-E</t>
  </si>
  <si>
    <t>CESIÓN DERECHOS DIRECTOR ESCENA L'INCORONAZIONE DI POPPEA</t>
  </si>
  <si>
    <t>064-2023-E</t>
  </si>
  <si>
    <t>11/04/2023 al 16/05/2023</t>
  </si>
  <si>
    <t>THEODORE HUFFMAN</t>
  </si>
  <si>
    <t xml:space="preserve">CESIÓN DERECHOS ILUMINADOR L'INCORONAZIONE DI POPPEA </t>
  </si>
  <si>
    <t>067-2023-E</t>
  </si>
  <si>
    <t>BERTRAND COUDERC</t>
  </si>
  <si>
    <t xml:space="preserve">CUOTA ASOCIACIÓN ENOA </t>
  </si>
  <si>
    <t>068-2023-E</t>
  </si>
  <si>
    <t>ASSOCIATION POUR LE FESTIVAL INTERNATIONAL D'ART LYRIQUE D'AIX-EN-PROVENCE</t>
  </si>
  <si>
    <t>FR86411831696</t>
  </si>
  <si>
    <t xml:space="preserve">CUOTA ASOCIACIÓN ÓPERA XXI </t>
  </si>
  <si>
    <t>069-2023-E</t>
  </si>
  <si>
    <t>ASOC ESPAÑOLA DE TEATROS FESTIVALES Y TEMPORADAS ESTABLES DE OPERA DE ESPAÑA</t>
  </si>
  <si>
    <t>G84422377</t>
  </si>
  <si>
    <t xml:space="preserve">CUOTA ASOCIACIÓN AEOS </t>
  </si>
  <si>
    <t>070-2023-E</t>
  </si>
  <si>
    <t>AEOS ASOCIACION ESPANOLA DE ORQUESTAS SINFONICAS</t>
  </si>
  <si>
    <t>G60644705</t>
  </si>
  <si>
    <t xml:space="preserve">REFUERZOS CORO CONCIERTO GAFFIGAN </t>
  </si>
  <si>
    <t>071-2023-E</t>
  </si>
  <si>
    <t xml:space="preserve">DERECHOS DE AUTOR CONCIERTO MARINA HEREDIA </t>
  </si>
  <si>
    <t>073-2023-E</t>
  </si>
  <si>
    <t xml:space="preserve">ALQUILER PARTITURAS STRAUSS </t>
  </si>
  <si>
    <t>087-2023-E</t>
  </si>
  <si>
    <t>22/02/2023 al 09/06/2023</t>
  </si>
  <si>
    <t>MONGE Y BOCETA ASOCIADOS MUSICALES, SL</t>
  </si>
  <si>
    <t>B80217508</t>
  </si>
  <si>
    <t xml:space="preserve">ALQUILER PARTITURAS BARTOK </t>
  </si>
  <si>
    <t>088-2023-E</t>
  </si>
  <si>
    <t>22/02/2023 al 010/05/2023</t>
  </si>
  <si>
    <t>CUOTA ASISTENCIA ÓPERA EUROPA EN WIESBADEN</t>
  </si>
  <si>
    <t>091-2023-E</t>
  </si>
  <si>
    <t>30/03/2023 al 01/04/2023</t>
  </si>
  <si>
    <t>OPERA EUROPA</t>
  </si>
  <si>
    <t>BE0478892265</t>
  </si>
  <si>
    <t xml:space="preserve">DERECHOS DE AUTOR STREAMING DON GIOVANNI </t>
  </si>
  <si>
    <t>096-2023-E</t>
  </si>
  <si>
    <t xml:space="preserve">DERECHOS DE AUTOR CONCIERTO CAPELLA DE MINISTRERS </t>
  </si>
  <si>
    <t>097-2023-E</t>
  </si>
  <si>
    <t xml:space="preserve">DERECHOS DE AUTOR CONCIERTO 1700 </t>
  </si>
  <si>
    <t>098-2023-E</t>
  </si>
  <si>
    <t xml:space="preserve">DERECHOS DE AUTOR CONCIERTO MANACORDA </t>
  </si>
  <si>
    <t>099-2023-E</t>
  </si>
  <si>
    <t xml:space="preserve">ALQUILER PARTITURAS RICHARD STRAUSS </t>
  </si>
  <si>
    <t>100-2023-E</t>
  </si>
  <si>
    <t>08/06/2023 y 09/06/2023</t>
  </si>
  <si>
    <t xml:space="preserve">LICENCIAS REPRODUCCIÓN DOSSIER PRENSA </t>
  </si>
  <si>
    <t>109-2023-E</t>
  </si>
  <si>
    <t>CENTRO ESPAñOL DE DERECHOS REPROGRAFÍA</t>
  </si>
  <si>
    <t>V78652203</t>
  </si>
  <si>
    <t xml:space="preserve">ALQUILER NAVE SILLA </t>
  </si>
  <si>
    <t>110-2023-E</t>
  </si>
  <si>
    <t>MARCO SANTIMOTEO LUISA</t>
  </si>
  <si>
    <t xml:space="preserve">DERECHOS DE AUTOR AMB VEU DE DONA </t>
  </si>
  <si>
    <t>CM-117-2023</t>
  </si>
  <si>
    <t xml:space="preserve">ROL COVER ENSAYOS DON GIOVANNI </t>
  </si>
  <si>
    <t>122-2023-E</t>
  </si>
  <si>
    <t>1/2/2023 AL 4/02/2023</t>
  </si>
  <si>
    <t xml:space="preserve">DERECHOS DE AUTOR MATINS A LES ARTS </t>
  </si>
  <si>
    <t>127-2023-E</t>
  </si>
  <si>
    <t>ENTRADAS VISITAS SAN NICOLAS PARA PROMOCIÓN DE VENTAS ENTRADAS CICLO BARROCO</t>
  </si>
  <si>
    <t>134-2023-E</t>
  </si>
  <si>
    <t>6/03/203 al 13/03/2023</t>
  </si>
  <si>
    <t>MENTA ADVERTISING S.L.</t>
  </si>
  <si>
    <t>B31914260</t>
  </si>
  <si>
    <t>CESION DERECHOS ESCENOGRAFÍA INCORONAZIONE DI POPPEA.                     ANNA WÖRL</t>
  </si>
  <si>
    <t>145-2023-E</t>
  </si>
  <si>
    <t>ANNA WÖRL</t>
  </si>
  <si>
    <t xml:space="preserve">ALQUILER PARTITURAS PROYECTO CARMEN CND </t>
  </si>
  <si>
    <t>157-2023-E</t>
  </si>
  <si>
    <t xml:space="preserve">TASA USO ANUAL FRECUENCIAS </t>
  </si>
  <si>
    <t>179-2023-E</t>
  </si>
  <si>
    <t>SECRETARÍA DE ESTADO DE TELECOMUNICACIONES E INFRAESTRUCTURAS DIGITALES (TELECO)</t>
  </si>
  <si>
    <t>S2800568D</t>
  </si>
  <si>
    <t>DURACIÓN ó MESES</t>
  </si>
  <si>
    <t>IT XXXXXXXX</t>
  </si>
  <si>
    <t>DEXXXXXXXX</t>
  </si>
  <si>
    <t>XXXXXXXX</t>
  </si>
  <si>
    <t>FRXXXXXXXX</t>
  </si>
  <si>
    <t>XXXXXXXXH</t>
  </si>
  <si>
    <t>CONTRATO COPRODUCCIÓN ERNANI</t>
  </si>
  <si>
    <t>180-2023-E</t>
  </si>
  <si>
    <t>16/03/2023 al 18/06/2023</t>
  </si>
  <si>
    <t>FONDAZIONE TEATRO LA FENICE DI VENEZIA</t>
  </si>
  <si>
    <t>CESIÓN DERECHOS VESTUARIO L'INCORONAZIONE DI POPPEA.               ASTRID KLEIN</t>
  </si>
  <si>
    <t>186-2023-E</t>
  </si>
  <si>
    <t>ASTRID KLEIN</t>
  </si>
  <si>
    <t>CESIÓN DERECHOS DIR ESCENA ERNANI. ANDREA BERNARD</t>
  </si>
  <si>
    <t>188-2023-E</t>
  </si>
  <si>
    <t>08/05/2023 al 18/06/2023</t>
  </si>
  <si>
    <t>ANDREA BERNARD</t>
  </si>
  <si>
    <t>CESIÓN DERECHOS MOVIMIENTOS Y MAESTRO DE ARMAS.INCORONAZIONE DI POPPEA. PIM VEULINGS</t>
  </si>
  <si>
    <t>189-2023-E</t>
  </si>
  <si>
    <t>PIM VEULINGS</t>
  </si>
  <si>
    <t>198-2023-E</t>
  </si>
  <si>
    <t xml:space="preserve">ARANCELES NOTARÍA </t>
  </si>
  <si>
    <t>199-2023-E</t>
  </si>
  <si>
    <t>ANULADO</t>
  </si>
  <si>
    <t>CESIÓN DERECHOS ESCENOGRAFÍA ERNANI-ALBERTO BELTRAME</t>
  </si>
  <si>
    <t>201-2023-E</t>
  </si>
  <si>
    <t>ALBERTO BELTRAME</t>
  </si>
  <si>
    <t xml:space="preserve">ALQUILER PARTITURAS PARA CONCIERTO 7 MAYO 23 </t>
  </si>
  <si>
    <t>205-2023-E</t>
  </si>
  <si>
    <t xml:space="preserve">DERECHOS DE AUTOR MARIANNE CREBASSA </t>
  </si>
  <si>
    <t xml:space="preserve"> </t>
  </si>
  <si>
    <t>224-2023-E</t>
  </si>
  <si>
    <t xml:space="preserve">DERECHOS DE AUTOR CONCIERTO OROZCO </t>
  </si>
  <si>
    <t>225-2023-E</t>
  </si>
  <si>
    <t xml:space="preserve">DERECHOS DE AUTOR CONCIERTO ALBA MOLINA </t>
  </si>
  <si>
    <t>226-2023-E</t>
  </si>
  <si>
    <t>CESIÓN DERECHOS ILUMINADOR ERNANI.MARCO ALBA</t>
  </si>
  <si>
    <t>231-2023-E</t>
  </si>
  <si>
    <t>MARCO ALBANESE</t>
  </si>
  <si>
    <t>CESIÓN DERECHOS FIGURINISTA ERNANI.ELENA BECCARO</t>
  </si>
  <si>
    <t>232-2023-E</t>
  </si>
  <si>
    <t>ELENA BECCARO</t>
  </si>
  <si>
    <t xml:space="preserve">GASTOS MANUTENCION MIEMBRO OTC OFICIAL DE ORQUESTA </t>
  </si>
  <si>
    <t>241-2023-E</t>
  </si>
  <si>
    <t>JOVER PENALBA BLANCA</t>
  </si>
  <si>
    <t xml:space="preserve">GASTOS MANUTENCIÓN MIEMBRO OTC OFICIAL DE ORQUESTA </t>
  </si>
  <si>
    <t>242-2023-E</t>
  </si>
  <si>
    <t>CARDOS AZNAR ROSA FRANCISCA</t>
  </si>
  <si>
    <t>243-2023-E</t>
  </si>
  <si>
    <t>BARROSO MARTINEZ MIGUEL</t>
  </si>
  <si>
    <t xml:space="preserve">GASTOS MANUTENCIÓN MIEMBRO OTC FAGOT </t>
  </si>
  <si>
    <t>244-2023-E</t>
  </si>
  <si>
    <t>SAPINA RIERA JUAN ENRIQUE</t>
  </si>
  <si>
    <t xml:space="preserve">DERECHOS DE AUTOR CONCIERTO 8 DE JUNIO </t>
  </si>
  <si>
    <t>245-2023-E</t>
  </si>
  <si>
    <t xml:space="preserve">DERECHOS DE AUTOR CARMEN </t>
  </si>
  <si>
    <t>266-2023-E</t>
  </si>
  <si>
    <t>29/06/2023 al 02/07/2023</t>
  </si>
  <si>
    <t>DERECHOS FOTOGRAFÍAS LA DAMA DE PICAS</t>
  </si>
  <si>
    <t>274-2023-E</t>
  </si>
  <si>
    <t>ARENAPAL LIMITED</t>
  </si>
  <si>
    <t>CESIÓN DERECHOS ESCENOGRAFÍA Y VESTUARIO LA DAMA DE PICAS.JOHN MACFARLENE</t>
  </si>
  <si>
    <t>SERVICIOS</t>
  </si>
  <si>
    <t>287-2023-E</t>
  </si>
  <si>
    <t>29/08/2023 al 14/10/2023</t>
  </si>
  <si>
    <t>JOHN MCFARLANE</t>
  </si>
  <si>
    <t>295-2023-E</t>
  </si>
  <si>
    <t>02/06/2023 al 30/09/2023</t>
  </si>
  <si>
    <t xml:space="preserve"> ALQUILER SALA EN MADRID PARA EVENTO </t>
  </si>
  <si>
    <t>300-2023-E</t>
  </si>
  <si>
    <t>AGRI COOKING S.L.</t>
  </si>
  <si>
    <t>B42801324</t>
  </si>
  <si>
    <t>JOHAN INGER COREOGRAFÍA BALLET CARMEN</t>
  </si>
  <si>
    <t>302-2023-E</t>
  </si>
  <si>
    <t>27/06/2023 al 02/07/2023</t>
  </si>
  <si>
    <t>STEGMAKAREN SL</t>
  </si>
  <si>
    <t>B72121916</t>
  </si>
  <si>
    <t>CESIÓN DERECHOS ILUMINACIÓN DAMA DE PICAS. JENNIFER TIPTON</t>
  </si>
  <si>
    <t>313-2023-E</t>
  </si>
  <si>
    <t>JENNIFER TIPTON</t>
  </si>
  <si>
    <t>CESIÓN DERECHOS DIRECCIÓN MARIONETAS.              CHRIS PIRIE</t>
  </si>
  <si>
    <t>324-2023-E</t>
  </si>
  <si>
    <t>29/082023 AL 14/10/2023</t>
  </si>
  <si>
    <t>CHRIS PIRIE</t>
  </si>
  <si>
    <t>CESIÓN DERECHOS DIR ESCENA PAN Y TOROS.                JUAN ECHANOVE</t>
  </si>
  <si>
    <t>325-2023-E</t>
  </si>
  <si>
    <t>16/10/2023 al 12/11/2023</t>
  </si>
  <si>
    <t>LA LLAVE MAESTRA PRODUCCIONES ARTÍSTICAS S.L</t>
  </si>
  <si>
    <t>B80610199</t>
  </si>
  <si>
    <t>CESIÓN DERECHOS ESCENOGRAFÍA Y VESTUARIO PAN Y TOROS.  ANA GARAY</t>
  </si>
  <si>
    <t>326-2023-E</t>
  </si>
  <si>
    <t xml:space="preserve">ANA GARAY </t>
  </si>
  <si>
    <t>CESIÓN DERECHOS COREOGRAFÍA PAN Y TOROS.  MANUELA BARRERO</t>
  </si>
  <si>
    <t>327-2023-E</t>
  </si>
  <si>
    <t>MANUEL BARRERO</t>
  </si>
  <si>
    <t>XXXXXXXXX</t>
  </si>
  <si>
    <t>XXXXXXXXN</t>
  </si>
  <si>
    <t>XXXXXXXXM</t>
  </si>
  <si>
    <t>XXXXXXXXY</t>
  </si>
  <si>
    <t>GB156319014</t>
  </si>
  <si>
    <t>XXXXXXXXK</t>
  </si>
  <si>
    <t xml:space="preserve">ALQUILER PARTITURAS SHOSTAKOVICH Y MAHLER </t>
  </si>
  <si>
    <t>330-2023-E</t>
  </si>
  <si>
    <t>15/07/2023 al 31/10/2023</t>
  </si>
  <si>
    <t xml:space="preserve">ALQUILER PARTITURAS PAN Y TOROS </t>
  </si>
  <si>
    <t>331-2023-E</t>
  </si>
  <si>
    <t>14/07/2023 al 30/11/2023</t>
  </si>
  <si>
    <t xml:space="preserve">ALQUILER PARTITURAS RETABLO MAESE PEDRO </t>
  </si>
  <si>
    <t>332-2023-E</t>
  </si>
  <si>
    <t>01/09/2023 AL 30/11/2023</t>
  </si>
  <si>
    <t xml:space="preserve">ALQUILER PARTITURAS MARIA STUARDA </t>
  </si>
  <si>
    <t>333-2023-E</t>
  </si>
  <si>
    <t>01/09/2023 al 31/12/2023</t>
  </si>
  <si>
    <t xml:space="preserve">ALQUILER PARTITURAS RUSALKA </t>
  </si>
  <si>
    <t>334-2023-E</t>
  </si>
  <si>
    <t>15/09/2023 al 28/02/2024</t>
  </si>
  <si>
    <t xml:space="preserve">ALQUILER PARTITURAS ORFEO Y EURIDICE </t>
  </si>
  <si>
    <t>335-2023-E</t>
  </si>
  <si>
    <t xml:space="preserve"> 02/01/2024 AL 31/03/2024</t>
  </si>
  <si>
    <t xml:space="preserve">ALQUILER PARTITURAS UN BALLO IN MASCHERA </t>
  </si>
  <si>
    <t>336-2023-E</t>
  </si>
  <si>
    <t>02/01/2023 al 31/05/2024</t>
  </si>
  <si>
    <t xml:space="preserve">ALQUILER PARTITURAS SIBELIUS </t>
  </si>
  <si>
    <t>337-2023-E</t>
  </si>
  <si>
    <t>30/09/2023 al 31/12/2023</t>
  </si>
  <si>
    <t xml:space="preserve">DERECHOS DE AUTOR LES ARTS VOLANT </t>
  </si>
  <si>
    <t>338-2023-E</t>
  </si>
  <si>
    <t>12/07/2023 al 19/07/2023</t>
  </si>
  <si>
    <t xml:space="preserve">DERECHOS DE AUTOR GALA PATROCINADORES </t>
  </si>
  <si>
    <t>339-2023-E</t>
  </si>
  <si>
    <t>VENTA ENTRADAS STAYING VALENCIA</t>
  </si>
  <si>
    <t>345-2023-E</t>
  </si>
  <si>
    <t>01/09/2023 AL 31/08/2024</t>
  </si>
  <si>
    <t>EMPRENDIMIENTOS HOSTELEROS VALENCIA SL</t>
  </si>
  <si>
    <t>B98331887</t>
  </si>
  <si>
    <t>CESION DERECHOS DIR.ESCENA MARIA STUARDA.  JETSKE MIJNSSEN</t>
  </si>
  <si>
    <t>346-2023-E</t>
  </si>
  <si>
    <t>07/11/2023 al 22/12/2023</t>
  </si>
  <si>
    <t>WILLEMINE HENRIETTE MIJNSSEN</t>
  </si>
  <si>
    <t>CESIÓN DERECHOS VIDEO CREADOR PAN Y TOROS. ELVIRA RUIZ ZURITA</t>
  </si>
  <si>
    <t>350-2023-E</t>
  </si>
  <si>
    <t>16/10/2023 al 04/11/2023</t>
  </si>
  <si>
    <t>ELVIRA RUIZ ZURITA</t>
  </si>
  <si>
    <t>CESIÓN DERECHOS VIDEO CREADOR PAN Y TOROS. ALVARO LUNA</t>
  </si>
  <si>
    <t>351-2023-E</t>
  </si>
  <si>
    <t>ALVARO LUNA</t>
  </si>
  <si>
    <t>CESIÓN DERECHOS ESCENOGRAFÍA FLAUTA MÁGICA. MICHAEL LEVINE</t>
  </si>
  <si>
    <t>352-2023-E</t>
  </si>
  <si>
    <t>29/04/204 al 19/06/2024</t>
  </si>
  <si>
    <t>MICHAEL LEVINE DESOGM OMC</t>
  </si>
  <si>
    <t>VENTA DE ENTRADAS RUZAFA BIKE RENT</t>
  </si>
  <si>
    <t>353-2023-E</t>
  </si>
  <si>
    <t>RUSSAFA BIKE REND, S.L.</t>
  </si>
  <si>
    <t>B16975146</t>
  </si>
  <si>
    <t xml:space="preserve">CONFERENCIANTE 1 CHARLAS PREVIAS LES ARTS VOLANT </t>
  </si>
  <si>
    <t>359-2023-E</t>
  </si>
  <si>
    <t>21/06/2023 AL 08/07/2023</t>
  </si>
  <si>
    <t>CAMPOS NAVARRO VICTOR</t>
  </si>
  <si>
    <t xml:space="preserve">26760868T </t>
  </si>
  <si>
    <t xml:space="preserve">CONFERENCIANTE 2 CHARLAS PREVIAS LES ARTS VOLANT </t>
  </si>
  <si>
    <t>360-2023-E</t>
  </si>
  <si>
    <t>12/07/2023 AL 22/07/2023</t>
  </si>
  <si>
    <t>BARBANCHO GUTIERREZ ALVARO</t>
  </si>
  <si>
    <t xml:space="preserve">DERECHOS DE AUTOR DJ PREESTRENO OPERA </t>
  </si>
  <si>
    <t>369-2023-E</t>
  </si>
  <si>
    <t>CESIÓN DERECHOS COREÓGRAFA MARIA STUARDA_ LILLIAN STILLWELL</t>
  </si>
  <si>
    <t>370-2023-E</t>
  </si>
  <si>
    <t>7/11/2023 al 22/12/2023</t>
  </si>
  <si>
    <t>LILLIAN STILLWELL RYSEL</t>
  </si>
  <si>
    <t>CESIÓN DERECHOS VESTUARIO MARIA STUARDA. KLAUS BRUNS</t>
  </si>
  <si>
    <t>371-2023-E</t>
  </si>
  <si>
    <t>KLAUS BRUNS</t>
  </si>
  <si>
    <t xml:space="preserve">DERECHOS DE AUTOR CANTOR DE MEXICO (RECLAMACIÓN) </t>
  </si>
  <si>
    <t>373-2023-E</t>
  </si>
  <si>
    <t xml:space="preserve">ALQUILER TERRENO PARA ALMACENAJE CONCHA ACÚSTICA JULIO-OCTUBRE </t>
  </si>
  <si>
    <t>377-2023-E</t>
  </si>
  <si>
    <t>01/07/2023 al 31/10/2023</t>
  </si>
  <si>
    <t>A28584852</t>
  </si>
  <si>
    <t>CONTRATO DIR.ESCENA DE REPOSICIÓN MARIA STUARDA_JEAN FRANÇOIS KESSLER</t>
  </si>
  <si>
    <t>384-2023-E</t>
  </si>
  <si>
    <t>7/11/2023 al 10/12/2023</t>
  </si>
  <si>
    <t>JEAN FRANÇOIS KESSLER</t>
  </si>
  <si>
    <t xml:space="preserve">CUOTA ADHESIÓN PROGRAMA CULTURA Y OCIO VISIT VALENCIA </t>
  </si>
  <si>
    <t>387-2023-E</t>
  </si>
  <si>
    <t>01/01/2023 al 31/12/2023</t>
  </si>
  <si>
    <t>FUNDACION VISIT VALENCIA DE LA COMUNIDAD VALENCIANA</t>
  </si>
  <si>
    <t>G46893467</t>
  </si>
  <si>
    <t>CONTRATO DIR ESCENA LA DAMA DE PICAS-RICHARD JONES</t>
  </si>
  <si>
    <t>389-2023-E</t>
  </si>
  <si>
    <t>RICHARD JONES</t>
  </si>
  <si>
    <t>CESIÓN DERECHOS ESCENÓGRAFO MARIA STUARDA. BEN BAUR</t>
  </si>
  <si>
    <t>390-2023-E</t>
  </si>
  <si>
    <t>07/11/2023  al 22/12/2023</t>
  </si>
  <si>
    <t>BEN BAUR</t>
  </si>
  <si>
    <t xml:space="preserve">ALQUILER PARTITURAS STRAVINSKY </t>
  </si>
  <si>
    <t>391-2023-E</t>
  </si>
  <si>
    <t>07/09/2023 al 15/10/2023</t>
  </si>
  <si>
    <t xml:space="preserve">ALQUILER PARTITURAS MARTIN I SOLER </t>
  </si>
  <si>
    <t>392-2023-E</t>
  </si>
  <si>
    <t>07/09/2023 al 10/09/2023</t>
  </si>
  <si>
    <t xml:space="preserve">ALQUILER PARTITURAS ALBENIZ </t>
  </si>
  <si>
    <t>393-2023-E</t>
  </si>
  <si>
    <t>15/09/2023 al 17/11/2023</t>
  </si>
  <si>
    <t>PILES EDITORIAL DE MUSICA, SA</t>
  </si>
  <si>
    <t>A46288874</t>
  </si>
  <si>
    <t>CESIÓN DERECHOS VESTUARIO RUSALKA. URSULA REZENBRINK</t>
  </si>
  <si>
    <t>394-2023-E</t>
  </si>
  <si>
    <t>26/12/2023 AL 11/02/2024</t>
  </si>
  <si>
    <t>URSULA REZENBRINK</t>
  </si>
  <si>
    <t xml:space="preserve">CUOTA ASISTENCIA ÓPERA EUROPA </t>
  </si>
  <si>
    <t>395-2023-E</t>
  </si>
  <si>
    <t>05/10/2023 al 07/10/2023</t>
  </si>
  <si>
    <t xml:space="preserve">DERECHOS DE AUTOR CONCIERTO PUERTAS ABIERTAS </t>
  </si>
  <si>
    <t>397-2023-E</t>
  </si>
  <si>
    <t xml:space="preserve">DERECHOS DE AUTOR RECITAL PUERTAS ABIERTAS </t>
  </si>
  <si>
    <t>398-2023-E</t>
  </si>
  <si>
    <t xml:space="preserve">ALQUILER PARTITURAS MANUEL DE FALLA PARA CLAVE </t>
  </si>
  <si>
    <t>412-2023-E</t>
  </si>
  <si>
    <t>19/09/2023 al 10/11/2023</t>
  </si>
  <si>
    <t xml:space="preserve">ALQUILER PARTITURAS SHOSTAKOVICH, SINFONIA Nº 4 </t>
  </si>
  <si>
    <t>413-2023-E</t>
  </si>
  <si>
    <t>19/09/2023 al 12/11/2023</t>
  </si>
  <si>
    <t>ROL MESTRO DE CEREMONIAS EN LA ÓPERA LA DAMA DE PICAS</t>
  </si>
  <si>
    <t>414-2023-E</t>
  </si>
  <si>
    <t>01/10/2023 al 14/10/2023</t>
  </si>
  <si>
    <t>CORO PARA LA ÓPERA LA DAMA DE PICAS</t>
  </si>
  <si>
    <t>415-2023-E</t>
  </si>
  <si>
    <t xml:space="preserve">FORMACIÓN PSICOLOGÍA GRUPAL PARA ALUMNOS CENTRE PERFECCIONAMENT </t>
  </si>
  <si>
    <t>416-2023-E</t>
  </si>
  <si>
    <t>15/09/2023 AL 29/12/2023</t>
  </si>
  <si>
    <t>PEIRO OROZCO EUGENIO</t>
  </si>
  <si>
    <t>MASTERCLASS TÉCNICA ALEXANDER PARA ALUMNOS DEL CENTRE DE PERFECCIONAMENT</t>
  </si>
  <si>
    <t>417-2023-E</t>
  </si>
  <si>
    <t>ESTEVE MARCOS JUAN</t>
  </si>
  <si>
    <t>MASTERCLASS PREPARACIÓN A LA ESCENA PARA ALUMNOS CENTRE DE PERFECCIONAMENT</t>
  </si>
  <si>
    <t>418-2023-E</t>
  </si>
  <si>
    <t>SANLES MARTINEZ FATIMA</t>
  </si>
  <si>
    <t>MASTERCLASS REPERTORIO ITALIANO PARA ALUMNOS CENTRE DE PERFECCIONAMENT</t>
  </si>
  <si>
    <t>419-2023-E</t>
  </si>
  <si>
    <t>27/09/2023 AL 29/02023</t>
  </si>
  <si>
    <t>CHAUSSON GARCIA CARLOS</t>
  </si>
  <si>
    <t xml:space="preserve">DERECHOS DE AUTOR RECITAL LISE DAVIDSEN </t>
  </si>
  <si>
    <t>424-2023-E</t>
  </si>
  <si>
    <t>425-2023-E</t>
  </si>
  <si>
    <t>MASTERCLASS FORMACIÓN PIANISTA Y ALUMNOS DEL CENTRE DE PERFECCIONAMENT</t>
  </si>
  <si>
    <t>441-2023-E</t>
  </si>
  <si>
    <t>18/10/2023 al 20/10/2023</t>
  </si>
  <si>
    <t>BROS JOSE</t>
  </si>
  <si>
    <t xml:space="preserve">DERECHOS DE AUTOR CONCIERTO MAESTRO ELDER </t>
  </si>
  <si>
    <t>442-2023-E</t>
  </si>
  <si>
    <t xml:space="preserve">TASA USO RED RADIOFRECUENCIA </t>
  </si>
  <si>
    <t>443-2023-E</t>
  </si>
  <si>
    <t>01/01/2024 AL 31/12/2024</t>
  </si>
  <si>
    <t xml:space="preserve">SECRETARIA DE ESTADO DE TELECOMUNICACIONES </t>
  </si>
  <si>
    <t xml:space="preserve">TICKETS DE APARCAMIENTO PARA MECENAS </t>
  </si>
  <si>
    <t>SUMINISTROS</t>
  </si>
  <si>
    <t>01/10/2023 AL 31/07/2024</t>
  </si>
  <si>
    <t>CIUDAD DE LAS ARTES Y LAS CIENCIAS,</t>
  </si>
  <si>
    <t>CESIÓN DERECHOS ILUMINADOR RUSALKA.          BERND PURKRABEK</t>
  </si>
  <si>
    <t>446-2023-E</t>
  </si>
  <si>
    <t>26/12/2023 al 11/02/2024</t>
  </si>
  <si>
    <t>BERND PURKRABEK</t>
  </si>
  <si>
    <t>CESIÓN DERECHOS COREOGRAFÍA RUSALKA.              KLEVIS ELMAZAJ</t>
  </si>
  <si>
    <t>447-2023-E</t>
  </si>
  <si>
    <t>KLEVIS ELMAZAJ</t>
  </si>
  <si>
    <t>CESIÓN DERECHOS ESCENOGRAFÍA RUSALKA.    JOHANNES LEIACKER</t>
  </si>
  <si>
    <t>448-2023-E</t>
  </si>
  <si>
    <t>JOHANNES LEIACKER</t>
  </si>
  <si>
    <t>CESIÓN DERECHOS ESCENOGRAFÍA UN BALLO IN MASCHERA.           EMANUELE SINISI</t>
  </si>
  <si>
    <t>449-2023-E</t>
  </si>
  <si>
    <t>20/03/2024 al 05/05/2024</t>
  </si>
  <si>
    <t>EMANUELE SINISI</t>
  </si>
  <si>
    <t>CESIÓN DCHOS ESCENOGRAFÍA Y VESTUARIO ORFEO ED EURIDICE.                TOBIAS HOHEISEL</t>
  </si>
  <si>
    <t>450-2023-E</t>
  </si>
  <si>
    <t>05/02/2024 al 09/03/2024</t>
  </si>
  <si>
    <t>TOBIAS HOHEISEL</t>
  </si>
  <si>
    <t>XXXXXXXXW</t>
  </si>
  <si>
    <t>XXXXXXXXA</t>
  </si>
  <si>
    <t>XXXXXXXXF</t>
  </si>
  <si>
    <t>XXXXXXXXQ</t>
  </si>
  <si>
    <t>XXXXXXXXB</t>
  </si>
  <si>
    <t xml:space="preserve">DERECHOS DE AUTOR CONCIERTO JUAN DIEGO FLOREZ </t>
  </si>
  <si>
    <t>311-2023-E</t>
  </si>
  <si>
    <t>EMITIDO EN FECHA: 31 DE DICIEMBRE DE 2023</t>
  </si>
  <si>
    <t xml:space="preserve">MASTERCLASS PIANISTA PARA CENTRE DE PERFECCIONAMENT </t>
  </si>
  <si>
    <t>460-2023-E</t>
  </si>
  <si>
    <t>03/10/2023 al 04/11/2023</t>
  </si>
  <si>
    <t>MARK H HASTINGS</t>
  </si>
  <si>
    <t xml:space="preserve">TALLER PREPARACION ORFEO CENTRE DE PERFECCIONAMENT </t>
  </si>
  <si>
    <t>461-2023-E</t>
  </si>
  <si>
    <t>23/10/2023   27/11/2023   18/12/2023</t>
  </si>
  <si>
    <t>GRACIA GALVEZ ADRIA</t>
  </si>
  <si>
    <t>ENCARGO COMPOSICION MUSICAL_CUIDAD SIN SUEÑO</t>
  </si>
  <si>
    <t>462-2023-E</t>
  </si>
  <si>
    <t>FABER MUSIC LTD</t>
  </si>
  <si>
    <t>GB523261379</t>
  </si>
  <si>
    <t>ILUMINADOR MARIA STUARDA COR VAN DEN BRINK</t>
  </si>
  <si>
    <t>463-2023-E</t>
  </si>
  <si>
    <t>COR VAN DEN BRINK</t>
  </si>
  <si>
    <t>NL095348785B01</t>
  </si>
  <si>
    <t xml:space="preserve">DERECHOS DE AUTOR OBRA MARIA STUARDA </t>
  </si>
  <si>
    <t>474-2023-E</t>
  </si>
  <si>
    <t>7/12/2023 AL 22/12/2023</t>
  </si>
  <si>
    <t xml:space="preserve">MONGE Y BOCETA ASOCIADOS MUSICALES SL </t>
  </si>
  <si>
    <t xml:space="preserve">PARTIQUINOS CORO ZARZUELA PAN Y TOROS </t>
  </si>
  <si>
    <t>475-2023-E</t>
  </si>
  <si>
    <t>04/11/2023 AL 12/11/2023</t>
  </si>
  <si>
    <t>ALQUILER PARTITURAS STRAUSS PARA CONCIERTOS ABRIL 2024</t>
  </si>
  <si>
    <t>487-2023-E</t>
  </si>
  <si>
    <t xml:space="preserve">DERECHOS DE AUTOR CONCIERTO HOMENAJE NINO BRAVO </t>
  </si>
  <si>
    <t>488-2023-E</t>
  </si>
  <si>
    <t xml:space="preserve">CUOTA ADHESIÓN PROGRAMA CULTURA Y OCIO VISIT VALENCIA 2024 </t>
  </si>
  <si>
    <t>489-2023-E</t>
  </si>
  <si>
    <t>01/01/2024 al 31/12/2024</t>
  </si>
  <si>
    <t>FUNDACION VISIT VALENCIA DE LA COMUNIDAD DE VALENCIA</t>
  </si>
  <si>
    <t>CESIÓN DERECHOS DIRECTOR  ESCENA BALLO IN MASCHERA. R.VILLALOBOS</t>
  </si>
  <si>
    <t>491-2023-E</t>
  </si>
  <si>
    <t>RAFAEL VILLALOBOS</t>
  </si>
  <si>
    <t>CESIÓN DE DERECHOS ILUMINADOR BALLO IN MASCHERA.F.RAMOS</t>
  </si>
  <si>
    <t>492-2023-E</t>
  </si>
  <si>
    <t>FELIPE RAMOS RODRÍGUEZ</t>
  </si>
  <si>
    <t>CESIÓN DE DERECHOS DIRECTOR ESCENA E ILUMINADOR ORFEO ED EURIDICE. R.CARSEN</t>
  </si>
  <si>
    <t>493-2023-E</t>
  </si>
  <si>
    <t>07/02/2024 al 09/03/2024</t>
  </si>
  <si>
    <t>ROBERT CARSEN</t>
  </si>
  <si>
    <t>CURSO CHECO PREPARACION ÓPERA RUSALKA</t>
  </si>
  <si>
    <t>508-2023-E</t>
  </si>
  <si>
    <t>23/10/2023 AL 31/12/2023</t>
  </si>
  <si>
    <t>FERRER LLUECA ROBERT</t>
  </si>
  <si>
    <t>509-2023-E</t>
  </si>
  <si>
    <t xml:space="preserve">DERECHOS DE AUTOR BALLET  MALDITAS PLUMAS </t>
  </si>
  <si>
    <t>510-2023-E</t>
  </si>
  <si>
    <t>27/10/2023 AL 29/10/2023</t>
  </si>
  <si>
    <t xml:space="preserve">DERECHOS DE AUTOR ZARZUELA PAN Y TOROS </t>
  </si>
  <si>
    <t>511-2023-E</t>
  </si>
  <si>
    <t xml:space="preserve">DERECHOS DE AUTOR ÓPERA EL RETABLO DE MAESE PEDRO </t>
  </si>
  <si>
    <t>512-2023-E</t>
  </si>
  <si>
    <t>ALQUILER PARTITURAS MAHLER CONCIEROS MARK ELDER</t>
  </si>
  <si>
    <t>518-2023-E</t>
  </si>
  <si>
    <t>20/10/2023 y 21/10/2023</t>
  </si>
  <si>
    <t>CESION DE DERECHOS DIR ESCENA.  TRÁNSITO. CARLES ALFARO HOFFMAN</t>
  </si>
  <si>
    <t>524-2023-E</t>
  </si>
  <si>
    <t>22/04/2024 AL 26/05/2024</t>
  </si>
  <si>
    <t>CARLES ALFARO HOFFMAN</t>
  </si>
  <si>
    <t>CESION DERECHOS ILUMINADOR. TRÁNSITO. ANTONIO CASTRO</t>
  </si>
  <si>
    <t>525-2023-E</t>
  </si>
  <si>
    <t>ANTONIO CASTRO</t>
  </si>
  <si>
    <t>CESION DERECHOS ILUMINADOR_ORFEO ED EURIDICE. PETER VAN PRAET</t>
  </si>
  <si>
    <t>527-2023-E</t>
  </si>
  <si>
    <t>07/02/2024 AL 09/03/2024</t>
  </si>
  <si>
    <t>PETER VAN PRAET</t>
  </si>
  <si>
    <t xml:space="preserve">ALQUILER PARTITURAS WAGNER </t>
  </si>
  <si>
    <t>532-2023-E</t>
  </si>
  <si>
    <t>16 y 17/11/2023</t>
  </si>
  <si>
    <t xml:space="preserve">CUOTA ASISTENCIA CONGRESO CONTRATACIÓN PÚBLICA </t>
  </si>
  <si>
    <t>533-2023-E</t>
  </si>
  <si>
    <t>28/09/2023 al 29/09/2023</t>
  </si>
  <si>
    <t>ADEIT FUNDACION UNIVERSIDAD-EMPRESA</t>
  </si>
  <si>
    <t>G46470738</t>
  </si>
  <si>
    <t>ALQUILER TERRENO PARA ALMACENAJE CONCHA ACÚSTICA NOVIEMBRE Y DICIEMBRE</t>
  </si>
  <si>
    <t>556-2023-E</t>
  </si>
  <si>
    <t>01/11/2023 al 31/12/2023</t>
  </si>
  <si>
    <t xml:space="preserve">COACH ALEMÁN PARA CENTRE PERFECCIONAMENT, PREPARACIÓN ÓPERA LA FLAUTA MÁGICA </t>
  </si>
  <si>
    <t>557-2023-E</t>
  </si>
  <si>
    <t>07/11/2023 al 30/01/2024</t>
  </si>
  <si>
    <t>TAGHIKHANI ROCHSANE</t>
  </si>
  <si>
    <t>CESION DERECHOS ILUMINADOR PAN Y TOROS</t>
  </si>
  <si>
    <t>561-2023-E</t>
  </si>
  <si>
    <t>16/10/2023 AL 12/11/2023</t>
  </si>
  <si>
    <t>GOMEZ-CORNEJO ILUMINACIÓN S.L.</t>
  </si>
  <si>
    <t>B84462563</t>
  </si>
  <si>
    <t>CURSO ITALIANO PARA CENTRE DE PERFECCIONAMENT PREPARACIÓN ÓPERAS UN BALLO IN MASCHERA Y MARIA STUARDA</t>
  </si>
  <si>
    <t>583-2023-E</t>
  </si>
  <si>
    <t>13/11/2023 AL 17/11/2023</t>
  </si>
  <si>
    <t>SALSI ROBERTA</t>
  </si>
  <si>
    <t xml:space="preserve">DERECHOS DE AUTOR CONCIERTO MAESTRO GIMENO </t>
  </si>
  <si>
    <t>584-2023-E</t>
  </si>
  <si>
    <t xml:space="preserve">CESIÓN DERECHOS FIGURINISTA PRODUCCION EL CONTRABANDISTA. </t>
  </si>
  <si>
    <t>587-2023-E</t>
  </si>
  <si>
    <t>26/12/2023 AL 24/02/2024</t>
  </si>
  <si>
    <t>YAIZA PINILLOS HERNÁNDEZ</t>
  </si>
  <si>
    <t>CESIÓN DERECHOS ILUMINACIÓN EL CONTRABANDISTA. SERGIO TORRES</t>
  </si>
  <si>
    <t>600-2023-E</t>
  </si>
  <si>
    <t>SERGIO TORRES ROZA</t>
  </si>
  <si>
    <t xml:space="preserve">CUOTA ASOCIACIÓN ÓPERA EUROPA 2024 </t>
  </si>
  <si>
    <t>601-2023-E</t>
  </si>
  <si>
    <t xml:space="preserve">CUOTA ASOCIACIÓN ENOA 2024 </t>
  </si>
  <si>
    <t>602-2023-E</t>
  </si>
  <si>
    <t xml:space="preserve">CUOTA ASOCIACIÓN OPERA XXI </t>
  </si>
  <si>
    <t>603-2023-E</t>
  </si>
  <si>
    <t>ASOCIACION  ESPAÑOLA DE TEATROS FESTIVALES Y TEMPORADAS ESTABLES DE ÓPERA DE ESPAÑA</t>
  </si>
  <si>
    <t xml:space="preserve">DERECHOS DE AUTOR RECITAL GERALD FINLEY </t>
  </si>
  <si>
    <t>637-2023-E</t>
  </si>
  <si>
    <t xml:space="preserve">IBI NAVE SILLA 2023 </t>
  </si>
  <si>
    <t>638-2023-E</t>
  </si>
  <si>
    <t xml:space="preserve">ALQUILER PARTITURAS PARA "MATINS A LES ARTS  II, 24 DE MARZO" </t>
  </si>
  <si>
    <t>653-2023-E</t>
  </si>
  <si>
    <t>02/01/2024 al 24/03/2024</t>
  </si>
  <si>
    <t>654-2023-E</t>
  </si>
  <si>
    <t>CESIÓN DERECHOS DIRECCIÓN DE MOVIMIENTO DE LA PRODUCCIÓN_UN BALLO IN MASCHERA.</t>
  </si>
  <si>
    <t>655-2023-E</t>
  </si>
  <si>
    <t>FRILANS FINANS SVERIGE AB</t>
  </si>
  <si>
    <t xml:space="preserve">ALQUILER PARTITURAS DE LA ÓPERA TRÁNSITO DE JESÚS TORRES </t>
  </si>
  <si>
    <t>656-2023-E</t>
  </si>
  <si>
    <t>02/01/2024 al 26/05/2023</t>
  </si>
  <si>
    <t>TRITÓ S.L.</t>
  </si>
  <si>
    <t>B59824656</t>
  </si>
  <si>
    <t>CURSO DE DICCIÓN LÍRICA EN ITALIANO PREPARACIÓN "MATINS A LES ARTS DEL MARATÓN MOZART" AL CENTRE DE PERFECCIONAMENT</t>
  </si>
  <si>
    <t>657-2023-E</t>
  </si>
  <si>
    <t>11/03/2024 al 15/03/2024</t>
  </si>
  <si>
    <t>670-2023-E</t>
  </si>
  <si>
    <t>04/12/2023 al 11/02/2024</t>
  </si>
  <si>
    <t>MONGE Y BOCETA ASOCIADOS MUSICALES,SL</t>
  </si>
  <si>
    <t xml:space="preserve">ALQUILER PARTITURAS PARA MATINS A LES ARTS III MAYO 2024 </t>
  </si>
  <si>
    <t>671-2023-E</t>
  </si>
  <si>
    <t>02/01/2024 al 19/05/2023</t>
  </si>
  <si>
    <t>CESION DERECHOS DIR ESCENA EL CONTRABANDISTA.CAROLINA A. MARTÍN PAJARES</t>
  </si>
  <si>
    <t>673-2023-E</t>
  </si>
  <si>
    <t>CAROLINA ÁFRICA MARTÍN PAJARES</t>
  </si>
  <si>
    <t>CM-683-2023</t>
  </si>
  <si>
    <t>ANTONIO NAJARRO SL</t>
  </si>
  <si>
    <t>B83303297</t>
  </si>
  <si>
    <t xml:space="preserve">MASTERCLASS DE PREPARACION A LA ESCENA </t>
  </si>
  <si>
    <t>696-2023-E</t>
  </si>
  <si>
    <t>01/01/2024 al 31/07/2024</t>
  </si>
  <si>
    <t xml:space="preserve">CLASES MAGISTRALES DE TECNICA ALEXANDER </t>
  </si>
  <si>
    <t>697-2023-E</t>
  </si>
  <si>
    <t xml:space="preserve">MASTERCLASS DE CANTO </t>
  </si>
  <si>
    <t>698-2023-E</t>
  </si>
  <si>
    <t>26/01/2024 y 26/04/2024</t>
  </si>
  <si>
    <t xml:space="preserve">MASTERCLASS REPERTORIO ITALIANO </t>
  </si>
  <si>
    <t>699-2023-E</t>
  </si>
  <si>
    <t>05/02/2024 al 07/02/2024</t>
  </si>
  <si>
    <t xml:space="preserve">DERECHOS DE AUTOR MATINS 17 DICIEMBRE 23 </t>
  </si>
  <si>
    <t>700-2023-E</t>
  </si>
  <si>
    <t xml:space="preserve">DERECHOS DE AUTOR MATINS 14 DE ENERO 24 </t>
  </si>
  <si>
    <t>701-2023-E</t>
  </si>
  <si>
    <t>CESIÓN DERECHOS ESCENÓGRAFO TRÁNSITO. LUIS CRESPO</t>
  </si>
  <si>
    <t>704-2023-E</t>
  </si>
  <si>
    <t>22/4/2024 AL 26/05/2024</t>
  </si>
  <si>
    <t>LUIS CRESPO</t>
  </si>
  <si>
    <t>712-2023-E</t>
  </si>
  <si>
    <t>CONTRATO COPRODUCCIÓN BALLO IN MASCHERA</t>
  </si>
  <si>
    <t>713-2023-E</t>
  </si>
  <si>
    <t>21/04/2024 AL 05/05/2024</t>
  </si>
  <si>
    <t>STIFTUNG OPER BERLIN (STAATSOPER UNTER DEN LINDEN )</t>
  </si>
  <si>
    <t>DE 813882722</t>
  </si>
  <si>
    <t xml:space="preserve">CUOTA PARTICIPACION FERIA EVENTOS </t>
  </si>
  <si>
    <t>CM-717-2023</t>
  </si>
  <si>
    <t>PURE MEETINGS &amp; EVENTS</t>
  </si>
  <si>
    <t>FR76515375442</t>
  </si>
  <si>
    <t xml:space="preserve">CONSUMO AGUA POTABLE 2024 (REFACTURACIÓN CACSA) </t>
  </si>
  <si>
    <t>CM-723-2023</t>
  </si>
  <si>
    <t>MANTENIMIENTO INSTALACIÓN CAPTACIÓN AGUA DE MAR 2024 (REFACTURACIÓN CACSA)</t>
  </si>
  <si>
    <t>CM-724-2023</t>
  </si>
  <si>
    <t xml:space="preserve">SUMINISTRO ELÉCTRICO BOMBAS CAPTACIÓN AGUA DE MAR CACSA 2024 (REFACTURACION CACSA) </t>
  </si>
  <si>
    <t>CM-727-2023</t>
  </si>
  <si>
    <t>CESIÓN DERECHOS VIDEO PROYECCIONES EL CONTRABANDISTA</t>
  </si>
  <si>
    <t>CM-728-2023</t>
  </si>
  <si>
    <t>MISERIA Y HAMBRE S.L.</t>
  </si>
  <si>
    <t>B1626976</t>
  </si>
  <si>
    <t xml:space="preserve">CLASES PSICOLOGÍA GRUPAL </t>
  </si>
  <si>
    <t>CESIÓN DERECHOS FIGURINISTA PRODUCCIÓN TRÁNSITO</t>
  </si>
  <si>
    <t>730-2023-E</t>
  </si>
  <si>
    <t>22/04/2024 al 26/05/2024</t>
  </si>
  <si>
    <t>ARCE AGUILAR, CARMEN</t>
  </si>
  <si>
    <t>CESION DERECHOS DIRECCIÓN ARTÍSTICA Y ESCENOGRAFÍA. EL CONTRABANDISTA. ANTONIO NAJARRO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</si>
</sst>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44" fontId="4" fillId="0" borderId="1" xfId="4" applyFont="1" applyFill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1" applyNumberFormat="1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44" fontId="6" fillId="0" borderId="1" xfId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44" fontId="4" fillId="0" borderId="1" xfId="5" applyFont="1" applyFill="1" applyBorder="1" applyAlignment="1">
      <alignment horizontal="left"/>
    </xf>
    <xf numFmtId="0" fontId="5" fillId="0" borderId="3" xfId="0" applyFont="1" applyBorder="1"/>
  </cellXfs>
  <cellStyles count="6">
    <cellStyle name="Moneda" xfId="1" builtinId="4"/>
    <cellStyle name="Moneda 2" xfId="2" xr:uid="{E9504DAB-2AF2-4B81-BE76-5EEA879BAB04}"/>
    <cellStyle name="Moneda 2 2" xfId="4" xr:uid="{5B853E07-0F3C-476A-A276-6ED5F65E1AB1}"/>
    <cellStyle name="Moneda 2 2 2" xfId="5" xr:uid="{A03E7811-A56C-4741-A71B-BE4CA9795EF4}"/>
    <cellStyle name="Moneda 3" xfId="3" xr:uid="{016B68DD-B884-46F1-9027-7B72E833C5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R185"/>
  <sheetViews>
    <sheetView tabSelected="1" zoomScale="85" zoomScaleNormal="85" workbookViewId="0">
      <pane ySplit="1" topLeftCell="A129" activePane="bottomLeft" state="frozen"/>
      <selection pane="bottomLeft" activeCell="A136" sqref="A136:XFD136"/>
    </sheetView>
  </sheetViews>
  <sheetFormatPr baseColWidth="10" defaultRowHeight="34.950000000000003" customHeight="1"/>
  <cols>
    <col min="1" max="1" width="5.88671875" style="22" customWidth="1"/>
    <col min="2" max="2" width="5.33203125" style="22" customWidth="1"/>
    <col min="3" max="3" width="29.77734375" style="22" customWidth="1"/>
    <col min="4" max="4" width="0.109375" style="22" customWidth="1"/>
    <col min="5" max="9" width="11.5546875" style="22"/>
    <col min="10" max="10" width="0.33203125" style="22" customWidth="1"/>
    <col min="11" max="11" width="11.88671875" style="22" customWidth="1"/>
    <col min="12" max="12" width="13.44140625" style="22" customWidth="1"/>
    <col min="13" max="14" width="11.5546875" style="22"/>
    <col min="15" max="15" width="13.33203125" style="22" customWidth="1"/>
    <col min="16" max="16" width="41.109375" style="22" customWidth="1"/>
    <col min="17" max="17" width="16" style="22" customWidth="1"/>
    <col min="18" max="16384" width="11.5546875" style="22"/>
  </cols>
  <sheetData>
    <row r="1" spans="1:17" ht="34.950000000000003" customHeight="1">
      <c r="A1" s="2" t="s">
        <v>15</v>
      </c>
      <c r="B1" s="2" t="s">
        <v>3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6" t="s">
        <v>7</v>
      </c>
      <c r="J1" s="5" t="s">
        <v>8</v>
      </c>
      <c r="K1" s="7" t="s">
        <v>9</v>
      </c>
      <c r="L1" s="4" t="s">
        <v>10</v>
      </c>
      <c r="M1" s="4" t="s">
        <v>11</v>
      </c>
      <c r="N1" s="8" t="s">
        <v>12</v>
      </c>
      <c r="O1" s="6" t="s">
        <v>147</v>
      </c>
      <c r="P1" s="4" t="s">
        <v>13</v>
      </c>
      <c r="Q1" s="4" t="s">
        <v>14</v>
      </c>
    </row>
    <row r="2" spans="1:17" s="1" customFormat="1" ht="46.2" customHeight="1">
      <c r="A2" s="23" t="s">
        <v>0</v>
      </c>
      <c r="B2" s="21">
        <v>726</v>
      </c>
      <c r="C2" s="23" t="s">
        <v>18</v>
      </c>
      <c r="D2" s="23"/>
      <c r="E2" s="23" t="s">
        <v>19</v>
      </c>
      <c r="F2" s="23">
        <v>500013</v>
      </c>
      <c r="G2" s="23">
        <v>210022472</v>
      </c>
      <c r="H2" s="21">
        <v>3200027596</v>
      </c>
      <c r="I2" s="24">
        <v>44939</v>
      </c>
      <c r="J2" s="25"/>
      <c r="K2" s="26">
        <v>25268.92</v>
      </c>
      <c r="L2" s="19">
        <v>0.21</v>
      </c>
      <c r="M2" s="19">
        <f t="shared" ref="M2" si="0">K2*L2</f>
        <v>5306.4731999999995</v>
      </c>
      <c r="N2" s="19">
        <f t="shared" ref="N2" si="1">K2+M2</f>
        <v>30575.393199999999</v>
      </c>
      <c r="O2" s="27" t="s">
        <v>20</v>
      </c>
      <c r="P2" s="28" t="s">
        <v>21</v>
      </c>
      <c r="Q2" s="29" t="s">
        <v>22</v>
      </c>
    </row>
    <row r="3" spans="1:17" s="1" customFormat="1" ht="34.950000000000003" customHeight="1">
      <c r="A3" s="23" t="s">
        <v>0</v>
      </c>
      <c r="B3" s="21">
        <v>2</v>
      </c>
      <c r="C3" s="23" t="s">
        <v>23</v>
      </c>
      <c r="D3" s="23"/>
      <c r="E3" s="23" t="s">
        <v>24</v>
      </c>
      <c r="F3" s="23">
        <v>504976</v>
      </c>
      <c r="G3" s="23">
        <v>210022550</v>
      </c>
      <c r="H3" s="23">
        <v>3200027607</v>
      </c>
      <c r="I3" s="24">
        <v>44945</v>
      </c>
      <c r="J3" s="25"/>
      <c r="K3" s="26">
        <v>36180.85</v>
      </c>
      <c r="L3" s="19">
        <v>0.21</v>
      </c>
      <c r="M3" s="19">
        <v>7597.9784999999993</v>
      </c>
      <c r="N3" s="20">
        <v>43778.828499999996</v>
      </c>
      <c r="O3" s="27" t="s">
        <v>25</v>
      </c>
      <c r="P3" s="30" t="s">
        <v>26</v>
      </c>
      <c r="Q3" s="31" t="s">
        <v>27</v>
      </c>
    </row>
    <row r="4" spans="1:17" s="1" customFormat="1" ht="43.2" customHeight="1">
      <c r="A4" s="23" t="s">
        <v>0</v>
      </c>
      <c r="B4" s="21">
        <v>3</v>
      </c>
      <c r="C4" s="23" t="s">
        <v>28</v>
      </c>
      <c r="D4" s="23"/>
      <c r="E4" s="23" t="s">
        <v>29</v>
      </c>
      <c r="F4" s="23">
        <v>503106</v>
      </c>
      <c r="G4" s="23">
        <v>230001460</v>
      </c>
      <c r="H4" s="21">
        <v>3200027701</v>
      </c>
      <c r="I4" s="24">
        <v>44935</v>
      </c>
      <c r="J4" s="27"/>
      <c r="K4" s="26">
        <v>6500</v>
      </c>
      <c r="L4" s="19">
        <v>0</v>
      </c>
      <c r="M4" s="19">
        <v>0</v>
      </c>
      <c r="N4" s="20">
        <v>6500</v>
      </c>
      <c r="O4" s="27" t="s">
        <v>30</v>
      </c>
      <c r="P4" s="28" t="s">
        <v>31</v>
      </c>
      <c r="Q4" s="23" t="s">
        <v>148</v>
      </c>
    </row>
    <row r="5" spans="1:17" s="1" customFormat="1" ht="43.8" customHeight="1">
      <c r="A5" s="23" t="s">
        <v>0</v>
      </c>
      <c r="B5" s="21">
        <v>7</v>
      </c>
      <c r="C5" s="23" t="s">
        <v>32</v>
      </c>
      <c r="D5" s="23"/>
      <c r="E5" s="23" t="s">
        <v>33</v>
      </c>
      <c r="F5" s="23">
        <v>504359</v>
      </c>
      <c r="G5" s="23">
        <v>210022479</v>
      </c>
      <c r="H5" s="21">
        <v>3200027626</v>
      </c>
      <c r="I5" s="24">
        <v>44945</v>
      </c>
      <c r="J5" s="25"/>
      <c r="K5" s="26">
        <v>1800</v>
      </c>
      <c r="L5" s="19">
        <v>0</v>
      </c>
      <c r="M5" s="19">
        <v>0</v>
      </c>
      <c r="N5" s="20">
        <v>1800</v>
      </c>
      <c r="O5" s="27">
        <v>12</v>
      </c>
      <c r="P5" s="30" t="s">
        <v>34</v>
      </c>
      <c r="Q5" s="29" t="s">
        <v>35</v>
      </c>
    </row>
    <row r="6" spans="1:17" s="1" customFormat="1" ht="34.950000000000003" customHeight="1">
      <c r="A6" s="23" t="s">
        <v>0</v>
      </c>
      <c r="B6" s="21">
        <v>8</v>
      </c>
      <c r="C6" s="23" t="s">
        <v>36</v>
      </c>
      <c r="D6" s="23"/>
      <c r="E6" s="23" t="s">
        <v>37</v>
      </c>
      <c r="F6" s="23">
        <v>505007</v>
      </c>
      <c r="G6" s="23">
        <v>210022480</v>
      </c>
      <c r="H6" s="21">
        <v>3200027625</v>
      </c>
      <c r="I6" s="24">
        <v>44945</v>
      </c>
      <c r="J6" s="25"/>
      <c r="K6" s="26">
        <v>2519.62</v>
      </c>
      <c r="L6" s="19">
        <v>0</v>
      </c>
      <c r="M6" s="19">
        <v>0</v>
      </c>
      <c r="N6" s="20">
        <v>2519.62</v>
      </c>
      <c r="O6" s="27">
        <v>12</v>
      </c>
      <c r="P6" s="30" t="s">
        <v>38</v>
      </c>
      <c r="Q6" s="23" t="s">
        <v>242</v>
      </c>
    </row>
    <row r="7" spans="1:17" s="1" customFormat="1" ht="34.950000000000003" customHeight="1">
      <c r="A7" s="23" t="s">
        <v>0</v>
      </c>
      <c r="B7" s="21">
        <v>10</v>
      </c>
      <c r="C7" s="23" t="s">
        <v>39</v>
      </c>
      <c r="D7" s="23"/>
      <c r="E7" s="23" t="s">
        <v>40</v>
      </c>
      <c r="F7" s="23">
        <v>500029</v>
      </c>
      <c r="G7" s="23">
        <v>210022519</v>
      </c>
      <c r="H7" s="21">
        <v>3200027622</v>
      </c>
      <c r="I7" s="32">
        <v>44945</v>
      </c>
      <c r="J7" s="25"/>
      <c r="K7" s="26">
        <v>6600</v>
      </c>
      <c r="L7" s="19">
        <v>0.21</v>
      </c>
      <c r="M7" s="19">
        <v>1386</v>
      </c>
      <c r="N7" s="20">
        <v>7986</v>
      </c>
      <c r="O7" s="27">
        <v>12</v>
      </c>
      <c r="P7" s="30" t="s">
        <v>41</v>
      </c>
      <c r="Q7" s="29" t="s">
        <v>42</v>
      </c>
    </row>
    <row r="8" spans="1:17" s="1" customFormat="1" ht="45.6" customHeight="1">
      <c r="A8" s="23" t="s">
        <v>0</v>
      </c>
      <c r="B8" s="21">
        <v>24</v>
      </c>
      <c r="C8" s="23" t="s">
        <v>43</v>
      </c>
      <c r="D8" s="23"/>
      <c r="E8" s="23" t="s">
        <v>44</v>
      </c>
      <c r="F8" s="23">
        <v>504104</v>
      </c>
      <c r="G8" s="23">
        <v>210022560</v>
      </c>
      <c r="H8" s="23">
        <v>3200027638</v>
      </c>
      <c r="I8" s="32">
        <v>44945</v>
      </c>
      <c r="J8" s="25"/>
      <c r="K8" s="18">
        <v>2700</v>
      </c>
      <c r="L8" s="19">
        <v>0.21</v>
      </c>
      <c r="M8" s="19">
        <v>567</v>
      </c>
      <c r="N8" s="20">
        <v>3267</v>
      </c>
      <c r="O8" s="27">
        <v>6</v>
      </c>
      <c r="P8" s="28" t="s">
        <v>45</v>
      </c>
      <c r="Q8" s="23" t="s">
        <v>46</v>
      </c>
    </row>
    <row r="9" spans="1:17" s="1" customFormat="1" ht="45.6" customHeight="1">
      <c r="A9" s="23" t="s">
        <v>0</v>
      </c>
      <c r="B9" s="21">
        <v>31</v>
      </c>
      <c r="C9" s="23" t="s">
        <v>47</v>
      </c>
      <c r="D9" s="23"/>
      <c r="E9" s="23" t="s">
        <v>48</v>
      </c>
      <c r="F9" s="23">
        <v>504756</v>
      </c>
      <c r="G9" s="23">
        <v>230001329</v>
      </c>
      <c r="H9" s="21">
        <v>3200027873</v>
      </c>
      <c r="I9" s="24">
        <v>44943</v>
      </c>
      <c r="J9" s="25"/>
      <c r="K9" s="18">
        <v>5500</v>
      </c>
      <c r="L9" s="19">
        <v>0</v>
      </c>
      <c r="M9" s="19">
        <v>0</v>
      </c>
      <c r="N9" s="20">
        <v>5500</v>
      </c>
      <c r="O9" s="27" t="s">
        <v>49</v>
      </c>
      <c r="P9" s="28" t="s">
        <v>50</v>
      </c>
      <c r="Q9" s="23" t="s">
        <v>149</v>
      </c>
    </row>
    <row r="10" spans="1:17" s="1" customFormat="1" ht="43.2" customHeight="1">
      <c r="A10" s="23" t="s">
        <v>0</v>
      </c>
      <c r="B10" s="21">
        <v>38</v>
      </c>
      <c r="C10" s="23" t="s">
        <v>51</v>
      </c>
      <c r="D10" s="23"/>
      <c r="E10" s="23" t="s">
        <v>52</v>
      </c>
      <c r="F10" s="23">
        <v>500247</v>
      </c>
      <c r="G10" s="23">
        <v>210022585</v>
      </c>
      <c r="H10" s="21">
        <v>3200027664</v>
      </c>
      <c r="I10" s="24">
        <v>44952</v>
      </c>
      <c r="J10" s="25"/>
      <c r="K10" s="18">
        <v>193.44</v>
      </c>
      <c r="L10" s="19">
        <v>0.21</v>
      </c>
      <c r="M10" s="19">
        <v>40.622399999999999</v>
      </c>
      <c r="N10" s="20">
        <v>234.0624</v>
      </c>
      <c r="O10" s="27" t="s">
        <v>53</v>
      </c>
      <c r="P10" s="28" t="s">
        <v>54</v>
      </c>
      <c r="Q10" s="23" t="s">
        <v>55</v>
      </c>
    </row>
    <row r="11" spans="1:17" s="1" customFormat="1" ht="40.200000000000003" customHeight="1">
      <c r="A11" s="23" t="s">
        <v>0</v>
      </c>
      <c r="B11" s="21">
        <v>39</v>
      </c>
      <c r="C11" s="23" t="s">
        <v>56</v>
      </c>
      <c r="D11" s="23"/>
      <c r="E11" s="23" t="s">
        <v>57</v>
      </c>
      <c r="F11" s="23">
        <v>500247</v>
      </c>
      <c r="G11" s="23">
        <v>210022586</v>
      </c>
      <c r="H11" s="21">
        <v>3200027663</v>
      </c>
      <c r="I11" s="24">
        <v>44960</v>
      </c>
      <c r="J11" s="25"/>
      <c r="K11" s="41">
        <v>824.2</v>
      </c>
      <c r="L11" s="42">
        <v>0.21</v>
      </c>
      <c r="M11" s="42">
        <f t="shared" ref="M11" si="2">K11*L11</f>
        <v>173.08199999999999</v>
      </c>
      <c r="N11" s="43">
        <f t="shared" ref="N11" si="3">K11+M11</f>
        <v>997.28200000000004</v>
      </c>
      <c r="O11" s="27" t="s">
        <v>58</v>
      </c>
      <c r="P11" s="28" t="s">
        <v>54</v>
      </c>
      <c r="Q11" s="23" t="s">
        <v>55</v>
      </c>
    </row>
    <row r="12" spans="1:17" s="1" customFormat="1" ht="42" customHeight="1">
      <c r="A12" s="23" t="s">
        <v>0</v>
      </c>
      <c r="B12" s="21">
        <v>44</v>
      </c>
      <c r="C12" s="23" t="s">
        <v>59</v>
      </c>
      <c r="D12" s="23"/>
      <c r="E12" s="23" t="s">
        <v>60</v>
      </c>
      <c r="F12" s="23">
        <v>503846</v>
      </c>
      <c r="G12" s="23">
        <v>220002520</v>
      </c>
      <c r="H12" s="21">
        <v>3200027670</v>
      </c>
      <c r="I12" s="24">
        <v>44951</v>
      </c>
      <c r="J12" s="25"/>
      <c r="K12" s="18">
        <v>3050</v>
      </c>
      <c r="L12" s="19">
        <v>0</v>
      </c>
      <c r="M12" s="19">
        <v>0</v>
      </c>
      <c r="N12" s="20">
        <v>3050</v>
      </c>
      <c r="O12" s="33" t="s">
        <v>61</v>
      </c>
      <c r="P12" s="28" t="s">
        <v>62</v>
      </c>
      <c r="Q12" s="23" t="s">
        <v>63</v>
      </c>
    </row>
    <row r="13" spans="1:17" s="1" customFormat="1" ht="44.4" customHeight="1">
      <c r="A13" s="23" t="s">
        <v>0</v>
      </c>
      <c r="B13" s="21">
        <v>46</v>
      </c>
      <c r="C13" s="23" t="s">
        <v>18</v>
      </c>
      <c r="D13" s="23"/>
      <c r="E13" s="23" t="s">
        <v>64</v>
      </c>
      <c r="F13" s="23">
        <v>500013</v>
      </c>
      <c r="G13" s="23">
        <v>210022580</v>
      </c>
      <c r="H13" s="21">
        <v>3200027679</v>
      </c>
      <c r="I13" s="24">
        <v>44960</v>
      </c>
      <c r="J13" s="25"/>
      <c r="K13" s="18">
        <v>227941.77</v>
      </c>
      <c r="L13" s="19">
        <v>0.21</v>
      </c>
      <c r="M13" s="19">
        <v>47867.771699999998</v>
      </c>
      <c r="N13" s="20">
        <v>275809.5417</v>
      </c>
      <c r="O13" s="25">
        <v>12</v>
      </c>
      <c r="P13" s="28" t="s">
        <v>21</v>
      </c>
      <c r="Q13" s="23" t="s">
        <v>22</v>
      </c>
    </row>
    <row r="14" spans="1:17" s="1" customFormat="1" ht="34.950000000000003" customHeight="1">
      <c r="A14" s="23" t="s">
        <v>0</v>
      </c>
      <c r="B14" s="21">
        <v>47</v>
      </c>
      <c r="C14" s="23" t="s">
        <v>65</v>
      </c>
      <c r="D14" s="23"/>
      <c r="E14" s="23" t="s">
        <v>66</v>
      </c>
      <c r="F14" s="23">
        <v>500013</v>
      </c>
      <c r="G14" s="23">
        <v>210022582</v>
      </c>
      <c r="H14" s="21">
        <v>3200027677</v>
      </c>
      <c r="I14" s="24">
        <v>44960</v>
      </c>
      <c r="J14" s="25"/>
      <c r="K14" s="18">
        <v>42600</v>
      </c>
      <c r="L14" s="19">
        <v>0.21</v>
      </c>
      <c r="M14" s="19">
        <v>8946</v>
      </c>
      <c r="N14" s="20">
        <v>51546</v>
      </c>
      <c r="O14" s="25">
        <v>12</v>
      </c>
      <c r="P14" s="28" t="s">
        <v>21</v>
      </c>
      <c r="Q14" s="23" t="s">
        <v>22</v>
      </c>
    </row>
    <row r="15" spans="1:17" s="1" customFormat="1" ht="34.950000000000003" customHeight="1">
      <c r="A15" s="23" t="s">
        <v>0</v>
      </c>
      <c r="B15" s="21">
        <v>50</v>
      </c>
      <c r="C15" s="23" t="s">
        <v>67</v>
      </c>
      <c r="D15" s="23"/>
      <c r="E15" s="23" t="s">
        <v>68</v>
      </c>
      <c r="F15" s="23">
        <v>504976</v>
      </c>
      <c r="G15" s="23">
        <v>210022612</v>
      </c>
      <c r="H15" s="23">
        <v>3200027674</v>
      </c>
      <c r="I15" s="24">
        <v>44960</v>
      </c>
      <c r="J15" s="27"/>
      <c r="K15" s="18">
        <v>658.96</v>
      </c>
      <c r="L15" s="19">
        <v>0.21</v>
      </c>
      <c r="M15" s="19">
        <v>138.38159999999999</v>
      </c>
      <c r="N15" s="20">
        <v>797.34159999999997</v>
      </c>
      <c r="O15" s="33" t="s">
        <v>69</v>
      </c>
      <c r="P15" s="28" t="s">
        <v>26</v>
      </c>
      <c r="Q15" s="31" t="s">
        <v>27</v>
      </c>
    </row>
    <row r="16" spans="1:17" s="1" customFormat="1" ht="34.950000000000003" customHeight="1">
      <c r="A16" s="23" t="s">
        <v>0</v>
      </c>
      <c r="B16" s="21">
        <v>51</v>
      </c>
      <c r="C16" s="23" t="s">
        <v>70</v>
      </c>
      <c r="D16" s="23"/>
      <c r="E16" s="23" t="s">
        <v>71</v>
      </c>
      <c r="F16" s="34">
        <v>500247</v>
      </c>
      <c r="G16" s="23">
        <v>210022618</v>
      </c>
      <c r="H16" s="21">
        <v>3200027672</v>
      </c>
      <c r="I16" s="24">
        <v>44960</v>
      </c>
      <c r="J16" s="21"/>
      <c r="K16" s="18">
        <v>165.13</v>
      </c>
      <c r="L16" s="19">
        <v>0.21</v>
      </c>
      <c r="M16" s="19">
        <v>33.74</v>
      </c>
      <c r="N16" s="20">
        <f t="shared" ref="N16" si="4">K16+M16</f>
        <v>198.87</v>
      </c>
      <c r="O16" s="33">
        <v>44961</v>
      </c>
      <c r="P16" s="23" t="s">
        <v>54</v>
      </c>
      <c r="Q16" s="23" t="s">
        <v>55</v>
      </c>
    </row>
    <row r="17" spans="1:17" s="1" customFormat="1" ht="45.6" customHeight="1">
      <c r="A17" s="23" t="s">
        <v>0</v>
      </c>
      <c r="B17" s="21">
        <v>64</v>
      </c>
      <c r="C17" s="23" t="s">
        <v>72</v>
      </c>
      <c r="D17" s="23"/>
      <c r="E17" s="23" t="s">
        <v>73</v>
      </c>
      <c r="F17" s="23">
        <v>504669</v>
      </c>
      <c r="G17" s="23">
        <v>230001471</v>
      </c>
      <c r="H17" s="21">
        <v>3200027867</v>
      </c>
      <c r="I17" s="24">
        <v>44959</v>
      </c>
      <c r="J17" s="25"/>
      <c r="K17" s="18">
        <v>18000</v>
      </c>
      <c r="L17" s="19">
        <v>0</v>
      </c>
      <c r="M17" s="19">
        <v>0</v>
      </c>
      <c r="N17" s="20">
        <v>18000</v>
      </c>
      <c r="O17" s="33" t="s">
        <v>74</v>
      </c>
      <c r="P17" s="28" t="s">
        <v>75</v>
      </c>
      <c r="Q17" s="23" t="s">
        <v>150</v>
      </c>
    </row>
    <row r="18" spans="1:17" s="1" customFormat="1" ht="34.950000000000003" customHeight="1">
      <c r="A18" s="23" t="s">
        <v>0</v>
      </c>
      <c r="B18" s="21">
        <v>67</v>
      </c>
      <c r="C18" s="23" t="s">
        <v>76</v>
      </c>
      <c r="D18" s="23"/>
      <c r="E18" s="23" t="s">
        <v>77</v>
      </c>
      <c r="F18" s="23">
        <v>505179</v>
      </c>
      <c r="G18" s="21">
        <v>230001470</v>
      </c>
      <c r="H18" s="21">
        <v>3200027868</v>
      </c>
      <c r="I18" s="24">
        <v>44959</v>
      </c>
      <c r="J18" s="25"/>
      <c r="K18" s="18">
        <v>1500</v>
      </c>
      <c r="L18" s="19">
        <v>0</v>
      </c>
      <c r="M18" s="19">
        <v>0</v>
      </c>
      <c r="N18" s="20">
        <v>1500</v>
      </c>
      <c r="O18" s="33" t="s">
        <v>74</v>
      </c>
      <c r="P18" s="28" t="s">
        <v>78</v>
      </c>
      <c r="Q18" s="23" t="s">
        <v>151</v>
      </c>
    </row>
    <row r="19" spans="1:17" s="1" customFormat="1" ht="42" customHeight="1">
      <c r="A19" s="23" t="s">
        <v>0</v>
      </c>
      <c r="B19" s="21">
        <v>68</v>
      </c>
      <c r="C19" s="23" t="s">
        <v>79</v>
      </c>
      <c r="D19" s="23"/>
      <c r="E19" s="23" t="s">
        <v>80</v>
      </c>
      <c r="F19" s="23">
        <v>504700</v>
      </c>
      <c r="G19" s="23">
        <v>210022509</v>
      </c>
      <c r="H19" s="21">
        <v>3200027712</v>
      </c>
      <c r="I19" s="24">
        <v>44966</v>
      </c>
      <c r="J19" s="25"/>
      <c r="K19" s="18">
        <v>3500</v>
      </c>
      <c r="L19" s="19">
        <v>0</v>
      </c>
      <c r="M19" s="19">
        <v>0</v>
      </c>
      <c r="N19" s="20">
        <v>3500</v>
      </c>
      <c r="O19" s="25">
        <v>12</v>
      </c>
      <c r="P19" s="28" t="s">
        <v>81</v>
      </c>
      <c r="Q19" s="23" t="s">
        <v>82</v>
      </c>
    </row>
    <row r="20" spans="1:17" s="1" customFormat="1" ht="40.200000000000003" customHeight="1">
      <c r="A20" s="23" t="s">
        <v>0</v>
      </c>
      <c r="B20" s="21">
        <v>69</v>
      </c>
      <c r="C20" s="23" t="s">
        <v>83</v>
      </c>
      <c r="D20" s="23"/>
      <c r="E20" s="23" t="s">
        <v>84</v>
      </c>
      <c r="F20" s="23">
        <v>500313</v>
      </c>
      <c r="G20" s="23">
        <v>210022510</v>
      </c>
      <c r="H20" s="21">
        <v>3200027711</v>
      </c>
      <c r="I20" s="24">
        <v>44966</v>
      </c>
      <c r="J20" s="25"/>
      <c r="K20" s="18">
        <v>2621.17</v>
      </c>
      <c r="L20" s="19">
        <v>0</v>
      </c>
      <c r="M20" s="19">
        <v>0</v>
      </c>
      <c r="N20" s="20">
        <v>2621.17</v>
      </c>
      <c r="O20" s="25">
        <v>12</v>
      </c>
      <c r="P20" s="23" t="s">
        <v>85</v>
      </c>
      <c r="Q20" s="23" t="s">
        <v>86</v>
      </c>
    </row>
    <row r="21" spans="1:17" s="1" customFormat="1" ht="47.4" customHeight="1">
      <c r="A21" s="23" t="s">
        <v>0</v>
      </c>
      <c r="B21" s="21">
        <v>70</v>
      </c>
      <c r="C21" s="23" t="s">
        <v>87</v>
      </c>
      <c r="D21" s="23"/>
      <c r="E21" s="23" t="s">
        <v>88</v>
      </c>
      <c r="F21" s="23">
        <v>501238</v>
      </c>
      <c r="G21" s="23">
        <v>210022639</v>
      </c>
      <c r="H21" s="21">
        <v>3200027708</v>
      </c>
      <c r="I21" s="24">
        <v>44966</v>
      </c>
      <c r="J21" s="25"/>
      <c r="K21" s="18">
        <v>1500</v>
      </c>
      <c r="L21" s="19">
        <v>0</v>
      </c>
      <c r="M21" s="19">
        <v>0</v>
      </c>
      <c r="N21" s="20">
        <v>1500</v>
      </c>
      <c r="O21" s="25">
        <v>12</v>
      </c>
      <c r="P21" s="23" t="s">
        <v>89</v>
      </c>
      <c r="Q21" s="23" t="s">
        <v>90</v>
      </c>
    </row>
    <row r="22" spans="1:17" s="1" customFormat="1" ht="34.950000000000003" customHeight="1">
      <c r="A22" s="23" t="s">
        <v>0</v>
      </c>
      <c r="B22" s="21">
        <v>71</v>
      </c>
      <c r="C22" s="23" t="s">
        <v>91</v>
      </c>
      <c r="D22" s="23"/>
      <c r="E22" s="23" t="s">
        <v>92</v>
      </c>
      <c r="F22" s="23">
        <v>503846</v>
      </c>
      <c r="G22" s="23">
        <v>220002521</v>
      </c>
      <c r="H22" s="21">
        <v>3200027699</v>
      </c>
      <c r="I22" s="24">
        <v>44949</v>
      </c>
      <c r="J22" s="25"/>
      <c r="K22" s="18">
        <v>4204</v>
      </c>
      <c r="L22" s="19">
        <v>0</v>
      </c>
      <c r="M22" s="19">
        <v>0</v>
      </c>
      <c r="N22" s="20">
        <v>4204</v>
      </c>
      <c r="O22" s="33">
        <v>44967</v>
      </c>
      <c r="P22" s="23" t="s">
        <v>62</v>
      </c>
      <c r="Q22" s="23" t="s">
        <v>63</v>
      </c>
    </row>
    <row r="23" spans="1:17" s="1" customFormat="1" ht="34.950000000000003" customHeight="1">
      <c r="A23" s="23" t="s">
        <v>0</v>
      </c>
      <c r="B23" s="21">
        <v>73</v>
      </c>
      <c r="C23" s="23" t="s">
        <v>93</v>
      </c>
      <c r="D23" s="23"/>
      <c r="E23" s="23" t="s">
        <v>94</v>
      </c>
      <c r="F23" s="23">
        <v>500247</v>
      </c>
      <c r="G23" s="23">
        <v>210022634</v>
      </c>
      <c r="H23" s="21">
        <v>3200027709</v>
      </c>
      <c r="I23" s="24">
        <v>44966</v>
      </c>
      <c r="J23" s="25"/>
      <c r="K23" s="18">
        <v>774.06</v>
      </c>
      <c r="L23" s="19">
        <v>0.21</v>
      </c>
      <c r="M23" s="19">
        <f t="shared" ref="M23:M24" si="5">K23*L23</f>
        <v>162.55259999999998</v>
      </c>
      <c r="N23" s="20">
        <f t="shared" ref="N23:N24" si="6">K23+M23</f>
        <v>936.61259999999993</v>
      </c>
      <c r="O23" s="33">
        <v>44981</v>
      </c>
      <c r="P23" s="28" t="s">
        <v>54</v>
      </c>
      <c r="Q23" s="23" t="s">
        <v>55</v>
      </c>
    </row>
    <row r="24" spans="1:17" s="1" customFormat="1" ht="39.6" customHeight="1">
      <c r="A24" s="23" t="s">
        <v>0</v>
      </c>
      <c r="B24" s="21">
        <v>87</v>
      </c>
      <c r="C24" s="23" t="s">
        <v>95</v>
      </c>
      <c r="D24" s="23"/>
      <c r="E24" s="23" t="s">
        <v>96</v>
      </c>
      <c r="F24" s="23">
        <v>500322</v>
      </c>
      <c r="G24" s="23">
        <v>210022656</v>
      </c>
      <c r="H24" s="21">
        <v>3200027737</v>
      </c>
      <c r="I24" s="24">
        <v>44977</v>
      </c>
      <c r="J24" s="25"/>
      <c r="K24" s="18">
        <v>1365.7</v>
      </c>
      <c r="L24" s="19">
        <v>0.21</v>
      </c>
      <c r="M24" s="19">
        <f t="shared" si="5"/>
        <v>286.79700000000003</v>
      </c>
      <c r="N24" s="20">
        <f t="shared" si="6"/>
        <v>1652.4970000000001</v>
      </c>
      <c r="O24" s="33" t="s">
        <v>97</v>
      </c>
      <c r="P24" s="28" t="s">
        <v>98</v>
      </c>
      <c r="Q24" s="23" t="s">
        <v>99</v>
      </c>
    </row>
    <row r="25" spans="1:17" s="1" customFormat="1" ht="39" customHeight="1">
      <c r="A25" s="23" t="s">
        <v>0</v>
      </c>
      <c r="B25" s="21">
        <v>88</v>
      </c>
      <c r="C25" s="23" t="s">
        <v>100</v>
      </c>
      <c r="D25" s="23"/>
      <c r="E25" s="23" t="s">
        <v>101</v>
      </c>
      <c r="F25" s="23">
        <v>500322</v>
      </c>
      <c r="G25" s="23">
        <v>210022658</v>
      </c>
      <c r="H25" s="21">
        <v>3200027736</v>
      </c>
      <c r="I25" s="24">
        <v>44977</v>
      </c>
      <c r="J25" s="25"/>
      <c r="K25" s="18">
        <v>917.13</v>
      </c>
      <c r="L25" s="19">
        <v>0.21</v>
      </c>
      <c r="M25" s="19">
        <v>192.6</v>
      </c>
      <c r="N25" s="20">
        <v>1109.73</v>
      </c>
      <c r="O25" s="33" t="s">
        <v>102</v>
      </c>
      <c r="P25" s="28" t="s">
        <v>98</v>
      </c>
      <c r="Q25" s="23" t="s">
        <v>99</v>
      </c>
    </row>
    <row r="26" spans="1:17" s="1" customFormat="1" ht="34.799999999999997" customHeight="1">
      <c r="A26" s="23" t="s">
        <v>0</v>
      </c>
      <c r="B26" s="21">
        <v>91</v>
      </c>
      <c r="C26" s="23" t="s">
        <v>103</v>
      </c>
      <c r="D26" s="23"/>
      <c r="E26" s="23" t="s">
        <v>104</v>
      </c>
      <c r="F26" s="23">
        <v>500320</v>
      </c>
      <c r="G26" s="23">
        <v>210022662</v>
      </c>
      <c r="H26" s="21">
        <v>3200027734</v>
      </c>
      <c r="I26" s="24">
        <v>44977</v>
      </c>
      <c r="J26" s="25"/>
      <c r="K26" s="18">
        <v>300</v>
      </c>
      <c r="L26" s="19">
        <v>0</v>
      </c>
      <c r="M26" s="19">
        <v>0</v>
      </c>
      <c r="N26" s="20">
        <v>300</v>
      </c>
      <c r="O26" s="33" t="s">
        <v>105</v>
      </c>
      <c r="P26" s="28" t="s">
        <v>106</v>
      </c>
      <c r="Q26" s="23" t="s">
        <v>107</v>
      </c>
    </row>
    <row r="27" spans="1:17" s="1" customFormat="1" ht="34.950000000000003" customHeight="1">
      <c r="A27" s="23" t="s">
        <v>0</v>
      </c>
      <c r="B27" s="21">
        <v>96</v>
      </c>
      <c r="C27" s="23" t="s">
        <v>108</v>
      </c>
      <c r="D27" s="23"/>
      <c r="E27" s="23" t="s">
        <v>109</v>
      </c>
      <c r="F27" s="23">
        <v>504976</v>
      </c>
      <c r="G27" s="23">
        <v>210022664</v>
      </c>
      <c r="H27" s="21">
        <v>3200027750</v>
      </c>
      <c r="I27" s="24">
        <v>44977</v>
      </c>
      <c r="J27" s="25"/>
      <c r="K27" s="18">
        <v>106</v>
      </c>
      <c r="L27" s="19">
        <v>0.21</v>
      </c>
      <c r="M27" s="19">
        <v>22.259999999999998</v>
      </c>
      <c r="N27" s="20">
        <v>128.26</v>
      </c>
      <c r="O27" s="33">
        <v>44997</v>
      </c>
      <c r="P27" s="28" t="s">
        <v>26</v>
      </c>
      <c r="Q27" s="23" t="s">
        <v>27</v>
      </c>
    </row>
    <row r="28" spans="1:17" s="1" customFormat="1" ht="36.6" customHeight="1">
      <c r="A28" s="23" t="s">
        <v>0</v>
      </c>
      <c r="B28" s="21">
        <v>97</v>
      </c>
      <c r="C28" s="23" t="s">
        <v>110</v>
      </c>
      <c r="D28" s="23"/>
      <c r="E28" s="23" t="s">
        <v>111</v>
      </c>
      <c r="F28" s="23">
        <v>500247</v>
      </c>
      <c r="G28" s="23">
        <v>210022665</v>
      </c>
      <c r="H28" s="21">
        <v>3200027749</v>
      </c>
      <c r="I28" s="24">
        <v>44977</v>
      </c>
      <c r="J28" s="25"/>
      <c r="K28" s="18">
        <v>509.62</v>
      </c>
      <c r="L28" s="19">
        <v>0.21</v>
      </c>
      <c r="M28" s="19">
        <f t="shared" ref="M28:M30" si="7">K28*L28</f>
        <v>107.0202</v>
      </c>
      <c r="N28" s="20">
        <f t="shared" ref="N28:N30" si="8">K28+M28</f>
        <v>616.64020000000005</v>
      </c>
      <c r="O28" s="33">
        <v>45014</v>
      </c>
      <c r="P28" s="23" t="s">
        <v>54</v>
      </c>
      <c r="Q28" s="23" t="s">
        <v>55</v>
      </c>
    </row>
    <row r="29" spans="1:17" s="1" customFormat="1" ht="34.950000000000003" customHeight="1">
      <c r="A29" s="23" t="s">
        <v>0</v>
      </c>
      <c r="B29" s="21">
        <v>98</v>
      </c>
      <c r="C29" s="23" t="s">
        <v>112</v>
      </c>
      <c r="D29" s="23"/>
      <c r="E29" s="23" t="s">
        <v>113</v>
      </c>
      <c r="F29" s="23">
        <v>500247</v>
      </c>
      <c r="G29" s="23">
        <v>210022666</v>
      </c>
      <c r="H29" s="21">
        <v>3200027748</v>
      </c>
      <c r="I29" s="24">
        <v>44977</v>
      </c>
      <c r="J29" s="25"/>
      <c r="K29" s="18">
        <v>233.12</v>
      </c>
      <c r="L29" s="19">
        <v>0.21</v>
      </c>
      <c r="M29" s="19">
        <f t="shared" si="7"/>
        <v>48.955199999999998</v>
      </c>
      <c r="N29" s="20">
        <f t="shared" si="8"/>
        <v>282.0752</v>
      </c>
      <c r="O29" s="33">
        <v>45008</v>
      </c>
      <c r="P29" s="23" t="s">
        <v>54</v>
      </c>
      <c r="Q29" s="23" t="s">
        <v>55</v>
      </c>
    </row>
    <row r="30" spans="1:17" s="1" customFormat="1" ht="34.950000000000003" customHeight="1">
      <c r="A30" s="23" t="s">
        <v>0</v>
      </c>
      <c r="B30" s="21">
        <v>99</v>
      </c>
      <c r="C30" s="23" t="s">
        <v>114</v>
      </c>
      <c r="D30" s="23"/>
      <c r="E30" s="23" t="s">
        <v>115</v>
      </c>
      <c r="F30" s="23">
        <v>500247</v>
      </c>
      <c r="G30" s="35">
        <v>210022667</v>
      </c>
      <c r="H30" s="21">
        <v>3200027747</v>
      </c>
      <c r="I30" s="24">
        <v>44977</v>
      </c>
      <c r="J30" s="25"/>
      <c r="K30" s="18">
        <v>145.69</v>
      </c>
      <c r="L30" s="19">
        <v>0.21</v>
      </c>
      <c r="M30" s="19">
        <f t="shared" si="7"/>
        <v>30.594899999999999</v>
      </c>
      <c r="N30" s="20">
        <f t="shared" si="8"/>
        <v>176.28489999999999</v>
      </c>
      <c r="O30" s="33">
        <v>45009</v>
      </c>
      <c r="P30" s="23" t="s">
        <v>54</v>
      </c>
      <c r="Q30" s="23" t="s">
        <v>55</v>
      </c>
    </row>
    <row r="31" spans="1:17" s="1" customFormat="1" ht="34.950000000000003" customHeight="1">
      <c r="A31" s="23" t="s">
        <v>0</v>
      </c>
      <c r="B31" s="21">
        <v>100</v>
      </c>
      <c r="C31" s="23" t="s">
        <v>116</v>
      </c>
      <c r="D31" s="23"/>
      <c r="E31" s="23" t="s">
        <v>117</v>
      </c>
      <c r="F31" s="23">
        <v>504976</v>
      </c>
      <c r="G31" s="35">
        <v>210022660</v>
      </c>
      <c r="H31" s="21">
        <v>3200027751</v>
      </c>
      <c r="I31" s="24">
        <v>44977</v>
      </c>
      <c r="J31" s="25"/>
      <c r="K31" s="18">
        <v>86.28</v>
      </c>
      <c r="L31" s="19">
        <v>0.21</v>
      </c>
      <c r="M31" s="19">
        <v>18.1188</v>
      </c>
      <c r="N31" s="20">
        <v>104.39879999999999</v>
      </c>
      <c r="O31" s="33" t="s">
        <v>118</v>
      </c>
      <c r="P31" s="28" t="s">
        <v>26</v>
      </c>
      <c r="Q31" s="23" t="s">
        <v>27</v>
      </c>
    </row>
    <row r="32" spans="1:17" s="1" customFormat="1" ht="34.950000000000003" customHeight="1">
      <c r="A32" s="23" t="s">
        <v>0</v>
      </c>
      <c r="B32" s="21">
        <v>109</v>
      </c>
      <c r="C32" s="23" t="s">
        <v>119</v>
      </c>
      <c r="D32" s="23"/>
      <c r="E32" s="23" t="s">
        <v>120</v>
      </c>
      <c r="F32" s="23">
        <v>504189</v>
      </c>
      <c r="G32" s="23">
        <v>210022625</v>
      </c>
      <c r="H32" s="21">
        <v>3200027774</v>
      </c>
      <c r="I32" s="24">
        <v>44986</v>
      </c>
      <c r="J32" s="25"/>
      <c r="K32" s="36">
        <v>1286.2</v>
      </c>
      <c r="L32" s="19">
        <v>0.21</v>
      </c>
      <c r="M32" s="19">
        <v>270.10199999999998</v>
      </c>
      <c r="N32" s="20">
        <v>1556.3020000000001</v>
      </c>
      <c r="O32" s="27">
        <v>12</v>
      </c>
      <c r="P32" s="28" t="s">
        <v>121</v>
      </c>
      <c r="Q32" s="29" t="s">
        <v>122</v>
      </c>
    </row>
    <row r="33" spans="1:17" s="1" customFormat="1" ht="34.950000000000003" customHeight="1">
      <c r="A33" s="23" t="s">
        <v>0</v>
      </c>
      <c r="B33" s="21">
        <v>110</v>
      </c>
      <c r="C33" s="23" t="s">
        <v>123</v>
      </c>
      <c r="D33" s="23"/>
      <c r="E33" s="23" t="s">
        <v>124</v>
      </c>
      <c r="F33" s="23">
        <v>501532</v>
      </c>
      <c r="G33" s="23">
        <v>210022637</v>
      </c>
      <c r="H33" s="21">
        <v>3200027773</v>
      </c>
      <c r="I33" s="24">
        <v>44981</v>
      </c>
      <c r="J33" s="25"/>
      <c r="K33" s="36">
        <v>25200</v>
      </c>
      <c r="L33" s="19">
        <v>0.21</v>
      </c>
      <c r="M33" s="19">
        <v>5292</v>
      </c>
      <c r="N33" s="20">
        <v>30492</v>
      </c>
      <c r="O33" s="27">
        <v>12</v>
      </c>
      <c r="P33" s="28" t="s">
        <v>125</v>
      </c>
      <c r="Q33" s="23" t="s">
        <v>152</v>
      </c>
    </row>
    <row r="34" spans="1:17" s="1" customFormat="1" ht="34.950000000000003" customHeight="1">
      <c r="A34" s="23" t="s">
        <v>0</v>
      </c>
      <c r="B34" s="21">
        <v>117</v>
      </c>
      <c r="C34" s="23" t="s">
        <v>126</v>
      </c>
      <c r="D34" s="23"/>
      <c r="E34" s="23" t="s">
        <v>127</v>
      </c>
      <c r="F34" s="23">
        <v>500247</v>
      </c>
      <c r="G34" s="23">
        <v>210022684</v>
      </c>
      <c r="H34" s="21">
        <v>3200027765</v>
      </c>
      <c r="I34" s="24">
        <v>44986</v>
      </c>
      <c r="J34" s="25"/>
      <c r="K34" s="18">
        <v>96.72</v>
      </c>
      <c r="L34" s="19">
        <v>0.21</v>
      </c>
      <c r="M34" s="19">
        <v>20.309999999999999</v>
      </c>
      <c r="N34" s="20">
        <v>117.03</v>
      </c>
      <c r="O34" s="33">
        <v>44996</v>
      </c>
      <c r="P34" s="28" t="s">
        <v>54</v>
      </c>
      <c r="Q34" s="23" t="s">
        <v>55</v>
      </c>
    </row>
    <row r="35" spans="1:17" s="1" customFormat="1" ht="34.950000000000003" customHeight="1">
      <c r="A35" s="23" t="s">
        <v>0</v>
      </c>
      <c r="B35" s="21">
        <v>122</v>
      </c>
      <c r="C35" s="23" t="s">
        <v>128</v>
      </c>
      <c r="D35" s="23"/>
      <c r="E35" s="23" t="s">
        <v>129</v>
      </c>
      <c r="F35" s="23">
        <v>503846</v>
      </c>
      <c r="G35" s="23">
        <v>220002533</v>
      </c>
      <c r="H35" s="21">
        <v>3200027761</v>
      </c>
      <c r="I35" s="24">
        <v>44971</v>
      </c>
      <c r="J35" s="25"/>
      <c r="K35" s="18">
        <v>1220</v>
      </c>
      <c r="L35" s="19">
        <v>0</v>
      </c>
      <c r="M35" s="19">
        <v>0</v>
      </c>
      <c r="N35" s="20">
        <v>1220</v>
      </c>
      <c r="O35" s="33" t="s">
        <v>130</v>
      </c>
      <c r="P35" s="28" t="s">
        <v>62</v>
      </c>
      <c r="Q35" s="23" t="s">
        <v>63</v>
      </c>
    </row>
    <row r="36" spans="1:17" s="1" customFormat="1" ht="34.950000000000003" customHeight="1">
      <c r="A36" s="23" t="s">
        <v>0</v>
      </c>
      <c r="B36" s="21">
        <v>127</v>
      </c>
      <c r="C36" s="23" t="s">
        <v>131</v>
      </c>
      <c r="D36" s="23"/>
      <c r="E36" s="23" t="s">
        <v>132</v>
      </c>
      <c r="F36" s="23">
        <v>500247</v>
      </c>
      <c r="G36" s="23">
        <v>210022690</v>
      </c>
      <c r="H36" s="21">
        <v>3200027785</v>
      </c>
      <c r="I36" s="24">
        <v>44986</v>
      </c>
      <c r="J36" s="25"/>
      <c r="K36" s="18">
        <v>92.76</v>
      </c>
      <c r="L36" s="19">
        <v>0.21</v>
      </c>
      <c r="M36" s="19">
        <v>19.48</v>
      </c>
      <c r="N36" s="20">
        <v>112.24</v>
      </c>
      <c r="O36" s="33">
        <v>45018</v>
      </c>
      <c r="P36" s="28" t="s">
        <v>54</v>
      </c>
      <c r="Q36" s="23" t="s">
        <v>55</v>
      </c>
    </row>
    <row r="37" spans="1:17" s="1" customFormat="1" ht="46.2" customHeight="1">
      <c r="A37" s="23" t="s">
        <v>0</v>
      </c>
      <c r="B37" s="21">
        <v>134</v>
      </c>
      <c r="C37" s="23" t="s">
        <v>133</v>
      </c>
      <c r="D37" s="23"/>
      <c r="E37" s="23" t="s">
        <v>134</v>
      </c>
      <c r="F37" s="23">
        <v>505196</v>
      </c>
      <c r="G37" s="23">
        <v>210022710</v>
      </c>
      <c r="H37" s="21">
        <v>3200027802</v>
      </c>
      <c r="I37" s="24">
        <v>44993</v>
      </c>
      <c r="J37" s="25"/>
      <c r="K37" s="18">
        <v>267.27</v>
      </c>
      <c r="L37" s="19">
        <v>0.1</v>
      </c>
      <c r="M37" s="19">
        <f t="shared" ref="M37" si="9">K37*L37</f>
        <v>26.727</v>
      </c>
      <c r="N37" s="20">
        <f t="shared" ref="N37" si="10">K37+M37</f>
        <v>293.99699999999996</v>
      </c>
      <c r="O37" s="33" t="s">
        <v>135</v>
      </c>
      <c r="P37" s="28" t="s">
        <v>136</v>
      </c>
      <c r="Q37" s="23" t="s">
        <v>137</v>
      </c>
    </row>
    <row r="38" spans="1:17" s="1" customFormat="1" ht="46.2" customHeight="1">
      <c r="A38" s="23" t="s">
        <v>0</v>
      </c>
      <c r="B38" s="21">
        <v>145</v>
      </c>
      <c r="C38" s="23" t="s">
        <v>138</v>
      </c>
      <c r="D38" s="23"/>
      <c r="E38" s="23" t="s">
        <v>139</v>
      </c>
      <c r="F38" s="23">
        <v>505186</v>
      </c>
      <c r="G38" s="23">
        <v>230001480</v>
      </c>
      <c r="H38" s="21">
        <v>3200027966</v>
      </c>
      <c r="I38" s="24">
        <v>44994</v>
      </c>
      <c r="J38" s="25"/>
      <c r="K38" s="18">
        <v>6000</v>
      </c>
      <c r="L38" s="19">
        <v>0</v>
      </c>
      <c r="M38" s="19">
        <v>0</v>
      </c>
      <c r="N38" s="20">
        <v>6000</v>
      </c>
      <c r="O38" s="33" t="s">
        <v>74</v>
      </c>
      <c r="P38" s="28" t="s">
        <v>140</v>
      </c>
      <c r="Q38" s="23" t="s">
        <v>150</v>
      </c>
    </row>
    <row r="39" spans="1:17" s="1" customFormat="1" ht="34.950000000000003" customHeight="1">
      <c r="A39" s="23" t="s">
        <v>0</v>
      </c>
      <c r="B39" s="21">
        <v>157</v>
      </c>
      <c r="C39" s="23" t="s">
        <v>141</v>
      </c>
      <c r="D39" s="23"/>
      <c r="E39" s="23" t="s">
        <v>142</v>
      </c>
      <c r="F39" s="23">
        <v>500322</v>
      </c>
      <c r="G39" s="23">
        <v>210022698</v>
      </c>
      <c r="H39" s="21">
        <v>3200027825</v>
      </c>
      <c r="I39" s="24">
        <v>45003</v>
      </c>
      <c r="J39" s="25"/>
      <c r="K39" s="18">
        <v>3340</v>
      </c>
      <c r="L39" s="19">
        <v>0.21</v>
      </c>
      <c r="M39" s="19">
        <v>701.4</v>
      </c>
      <c r="N39" s="20">
        <v>4041.4</v>
      </c>
      <c r="O39" s="33">
        <v>45019</v>
      </c>
      <c r="P39" s="28" t="s">
        <v>98</v>
      </c>
      <c r="Q39" s="23" t="s">
        <v>99</v>
      </c>
    </row>
    <row r="40" spans="1:17" s="1" customFormat="1" ht="40.200000000000003" customHeight="1">
      <c r="A40" s="23" t="s">
        <v>0</v>
      </c>
      <c r="B40" s="21">
        <v>179</v>
      </c>
      <c r="C40" s="23" t="s">
        <v>143</v>
      </c>
      <c r="D40" s="23"/>
      <c r="E40" s="23" t="s">
        <v>144</v>
      </c>
      <c r="F40" s="23">
        <v>504835</v>
      </c>
      <c r="G40" s="23">
        <v>210022750</v>
      </c>
      <c r="H40" s="21">
        <v>3200027852</v>
      </c>
      <c r="I40" s="24">
        <v>45014</v>
      </c>
      <c r="J40" s="25"/>
      <c r="K40" s="26">
        <v>1383.17</v>
      </c>
      <c r="L40" s="19">
        <v>0</v>
      </c>
      <c r="M40" s="19">
        <v>0</v>
      </c>
      <c r="N40" s="20">
        <v>1383.17</v>
      </c>
      <c r="O40" s="27">
        <v>12</v>
      </c>
      <c r="P40" s="28" t="s">
        <v>145</v>
      </c>
      <c r="Q40" s="23" t="s">
        <v>146</v>
      </c>
    </row>
    <row r="41" spans="1:17" ht="34.799999999999997" customHeight="1">
      <c r="A41" s="23" t="s">
        <v>0</v>
      </c>
      <c r="B41" s="21">
        <v>180</v>
      </c>
      <c r="C41" s="23" t="s">
        <v>153</v>
      </c>
      <c r="D41" s="23"/>
      <c r="E41" s="23" t="s">
        <v>154</v>
      </c>
      <c r="F41" s="23">
        <v>501408</v>
      </c>
      <c r="G41" s="23">
        <v>220002552</v>
      </c>
      <c r="H41" s="21">
        <v>3200027992</v>
      </c>
      <c r="I41" s="24">
        <v>45065</v>
      </c>
      <c r="J41" s="25"/>
      <c r="K41" s="18">
        <v>83000</v>
      </c>
      <c r="L41" s="19">
        <v>0</v>
      </c>
      <c r="M41" s="19">
        <v>0</v>
      </c>
      <c r="N41" s="20">
        <v>83000</v>
      </c>
      <c r="O41" s="33" t="s">
        <v>155</v>
      </c>
      <c r="P41" s="23" t="s">
        <v>156</v>
      </c>
      <c r="Q41" s="23">
        <v>187480272</v>
      </c>
    </row>
    <row r="42" spans="1:17" ht="43.8" customHeight="1">
      <c r="A42" s="23" t="s">
        <v>0</v>
      </c>
      <c r="B42" s="21">
        <v>186</v>
      </c>
      <c r="C42" s="23" t="s">
        <v>157</v>
      </c>
      <c r="D42" s="23"/>
      <c r="E42" s="23" t="s">
        <v>158</v>
      </c>
      <c r="F42" s="23">
        <v>505200</v>
      </c>
      <c r="G42" s="23">
        <v>230001481</v>
      </c>
      <c r="H42" s="37">
        <v>3200027965</v>
      </c>
      <c r="I42" s="24">
        <v>45009</v>
      </c>
      <c r="J42" s="25"/>
      <c r="K42" s="18">
        <v>6000</v>
      </c>
      <c r="L42" s="19">
        <v>0</v>
      </c>
      <c r="M42" s="19">
        <v>0</v>
      </c>
      <c r="N42" s="20">
        <v>6000</v>
      </c>
      <c r="O42" s="33" t="s">
        <v>74</v>
      </c>
      <c r="P42" s="28" t="s">
        <v>159</v>
      </c>
      <c r="Q42" s="23" t="s">
        <v>150</v>
      </c>
    </row>
    <row r="43" spans="1:17" ht="40.799999999999997" customHeight="1">
      <c r="A43" s="23" t="s">
        <v>0</v>
      </c>
      <c r="B43" s="21">
        <v>188</v>
      </c>
      <c r="C43" s="23" t="s">
        <v>160</v>
      </c>
      <c r="D43" s="23"/>
      <c r="E43" s="23" t="s">
        <v>161</v>
      </c>
      <c r="F43" s="23">
        <v>505206</v>
      </c>
      <c r="G43" s="23">
        <v>230001482</v>
      </c>
      <c r="H43" s="21">
        <v>3200027996</v>
      </c>
      <c r="I43" s="24">
        <v>45013</v>
      </c>
      <c r="J43" s="25"/>
      <c r="K43" s="18">
        <v>16000</v>
      </c>
      <c r="L43" s="19">
        <v>0</v>
      </c>
      <c r="M43" s="19">
        <v>0</v>
      </c>
      <c r="N43" s="20">
        <v>16000</v>
      </c>
      <c r="O43" s="33" t="s">
        <v>162</v>
      </c>
      <c r="P43" s="28" t="s">
        <v>163</v>
      </c>
      <c r="Q43" s="23" t="s">
        <v>150</v>
      </c>
    </row>
    <row r="44" spans="1:17" ht="49.2" customHeight="1">
      <c r="A44" s="23" t="s">
        <v>0</v>
      </c>
      <c r="B44" s="21">
        <v>189</v>
      </c>
      <c r="C44" s="23" t="s">
        <v>164</v>
      </c>
      <c r="D44" s="23"/>
      <c r="E44" s="23" t="s">
        <v>165</v>
      </c>
      <c r="F44" s="23">
        <v>505210</v>
      </c>
      <c r="G44" s="23">
        <v>230001483</v>
      </c>
      <c r="H44" s="21">
        <v>3200027930</v>
      </c>
      <c r="I44" s="24">
        <v>45022</v>
      </c>
      <c r="J44" s="25"/>
      <c r="K44" s="18">
        <v>3500</v>
      </c>
      <c r="L44" s="19">
        <v>0</v>
      </c>
      <c r="M44" s="19">
        <v>0</v>
      </c>
      <c r="N44" s="20">
        <v>3500</v>
      </c>
      <c r="O44" s="33" t="s">
        <v>74</v>
      </c>
      <c r="P44" s="28" t="s">
        <v>166</v>
      </c>
      <c r="Q44" s="23" t="s">
        <v>150</v>
      </c>
    </row>
    <row r="45" spans="1:17" ht="34.950000000000003" customHeight="1">
      <c r="A45" s="23" t="s">
        <v>0</v>
      </c>
      <c r="B45" s="21">
        <v>198</v>
      </c>
      <c r="C45" s="23" t="s">
        <v>131</v>
      </c>
      <c r="D45" s="23"/>
      <c r="E45" s="23" t="s">
        <v>167</v>
      </c>
      <c r="F45" s="23">
        <v>500247</v>
      </c>
      <c r="G45" s="23">
        <v>210022772</v>
      </c>
      <c r="H45" s="23">
        <v>3200027876</v>
      </c>
      <c r="I45" s="24">
        <v>45029</v>
      </c>
      <c r="J45" s="25"/>
      <c r="K45" s="18">
        <v>221.42</v>
      </c>
      <c r="L45" s="19">
        <v>0.21</v>
      </c>
      <c r="M45" s="19">
        <v>46.498199999999997</v>
      </c>
      <c r="N45" s="20">
        <v>267.91819999999996</v>
      </c>
      <c r="O45" s="33">
        <v>45053</v>
      </c>
      <c r="P45" s="28" t="s">
        <v>54</v>
      </c>
      <c r="Q45" s="23" t="s">
        <v>55</v>
      </c>
    </row>
    <row r="46" spans="1:17" ht="34.950000000000003" customHeight="1">
      <c r="A46" s="23" t="s">
        <v>0</v>
      </c>
      <c r="B46" s="21">
        <v>199</v>
      </c>
      <c r="C46" s="23" t="s">
        <v>168</v>
      </c>
      <c r="D46" s="23"/>
      <c r="E46" s="23" t="s">
        <v>169</v>
      </c>
      <c r="F46" s="23" t="s">
        <v>170</v>
      </c>
      <c r="G46" s="23" t="s">
        <v>170</v>
      </c>
      <c r="H46" s="21" t="s">
        <v>170</v>
      </c>
      <c r="I46" s="21" t="s">
        <v>170</v>
      </c>
      <c r="J46" s="25"/>
      <c r="K46" s="18">
        <v>0</v>
      </c>
      <c r="L46" s="19">
        <v>0</v>
      </c>
      <c r="M46" s="19">
        <v>0</v>
      </c>
      <c r="N46" s="20">
        <v>0</v>
      </c>
      <c r="O46" s="33" t="s">
        <v>170</v>
      </c>
      <c r="P46" s="28" t="s">
        <v>170</v>
      </c>
      <c r="Q46" s="23" t="s">
        <v>170</v>
      </c>
    </row>
    <row r="47" spans="1:17" ht="34.950000000000003" customHeight="1">
      <c r="A47" s="23" t="s">
        <v>0</v>
      </c>
      <c r="B47" s="21">
        <v>201</v>
      </c>
      <c r="C47" s="23" t="s">
        <v>171</v>
      </c>
      <c r="D47" s="23"/>
      <c r="E47" s="23" t="s">
        <v>172</v>
      </c>
      <c r="F47" s="23">
        <v>505211</v>
      </c>
      <c r="G47" s="23">
        <v>230001484</v>
      </c>
      <c r="H47" s="21">
        <v>3200027995</v>
      </c>
      <c r="I47" s="24">
        <v>45022</v>
      </c>
      <c r="J47" s="25"/>
      <c r="K47" s="18">
        <v>8000</v>
      </c>
      <c r="L47" s="19">
        <v>0</v>
      </c>
      <c r="M47" s="19">
        <v>0</v>
      </c>
      <c r="N47" s="20">
        <v>8000</v>
      </c>
      <c r="O47" s="33" t="s">
        <v>162</v>
      </c>
      <c r="P47" s="28" t="s">
        <v>173</v>
      </c>
      <c r="Q47" s="23" t="s">
        <v>150</v>
      </c>
    </row>
    <row r="48" spans="1:17" ht="34.950000000000003" customHeight="1">
      <c r="A48" s="23" t="s">
        <v>0</v>
      </c>
      <c r="B48" s="21">
        <v>205</v>
      </c>
      <c r="C48" s="23" t="s">
        <v>174</v>
      </c>
      <c r="D48" s="23"/>
      <c r="E48" s="23" t="s">
        <v>175</v>
      </c>
      <c r="F48" s="23">
        <v>500322</v>
      </c>
      <c r="G48" s="23">
        <v>210022780</v>
      </c>
      <c r="H48" s="21">
        <v>3200027893</v>
      </c>
      <c r="I48" s="24">
        <v>45030</v>
      </c>
      <c r="J48" s="25"/>
      <c r="K48" s="18">
        <v>1530.23</v>
      </c>
      <c r="L48" s="19">
        <v>0.21</v>
      </c>
      <c r="M48" s="19">
        <v>321.34829999999999</v>
      </c>
      <c r="N48" s="20">
        <v>1851.5783000000001</v>
      </c>
      <c r="O48" s="33">
        <v>45030</v>
      </c>
      <c r="P48" s="28" t="s">
        <v>98</v>
      </c>
      <c r="Q48" s="23" t="s">
        <v>99</v>
      </c>
    </row>
    <row r="49" spans="1:17" ht="34.950000000000003" customHeight="1">
      <c r="A49" s="23" t="s">
        <v>0</v>
      </c>
      <c r="B49" s="21">
        <v>224</v>
      </c>
      <c r="C49" s="23" t="s">
        <v>176</v>
      </c>
      <c r="D49" s="23" t="s">
        <v>177</v>
      </c>
      <c r="E49" s="23" t="s">
        <v>178</v>
      </c>
      <c r="F49" s="23">
        <v>500247</v>
      </c>
      <c r="G49" s="23">
        <v>210022794</v>
      </c>
      <c r="H49" s="21">
        <v>3200027926</v>
      </c>
      <c r="I49" s="24">
        <v>45042</v>
      </c>
      <c r="J49" s="25"/>
      <c r="K49" s="18">
        <v>934.15</v>
      </c>
      <c r="L49" s="19">
        <v>0.21</v>
      </c>
      <c r="M49" s="19">
        <v>196.17149999999998</v>
      </c>
      <c r="N49" s="20">
        <v>1130.3215</v>
      </c>
      <c r="O49" s="33">
        <v>45053</v>
      </c>
      <c r="P49" s="28" t="s">
        <v>54</v>
      </c>
      <c r="Q49" s="23" t="s">
        <v>55</v>
      </c>
    </row>
    <row r="50" spans="1:17" ht="34.950000000000003" customHeight="1">
      <c r="A50" s="23" t="s">
        <v>0</v>
      </c>
      <c r="B50" s="21">
        <v>225</v>
      </c>
      <c r="C50" s="23" t="s">
        <v>179</v>
      </c>
      <c r="D50" s="23"/>
      <c r="E50" s="23" t="s">
        <v>180</v>
      </c>
      <c r="F50" s="23">
        <v>500247</v>
      </c>
      <c r="G50" s="23">
        <v>210022795</v>
      </c>
      <c r="H50" s="21">
        <v>3200027925</v>
      </c>
      <c r="I50" s="24">
        <v>45042</v>
      </c>
      <c r="J50" s="25"/>
      <c r="K50" s="18">
        <v>736.8</v>
      </c>
      <c r="L50" s="19">
        <v>0.21</v>
      </c>
      <c r="M50" s="19">
        <v>154.72799999999998</v>
      </c>
      <c r="N50" s="20">
        <v>891.52799999999991</v>
      </c>
      <c r="O50" s="33">
        <v>45034</v>
      </c>
      <c r="P50" s="28" t="s">
        <v>54</v>
      </c>
      <c r="Q50" s="23" t="s">
        <v>55</v>
      </c>
    </row>
    <row r="51" spans="1:17" ht="34.950000000000003" customHeight="1">
      <c r="A51" s="23" t="s">
        <v>0</v>
      </c>
      <c r="B51" s="21">
        <v>226</v>
      </c>
      <c r="C51" s="23" t="s">
        <v>181</v>
      </c>
      <c r="D51" s="23"/>
      <c r="E51" s="23" t="s">
        <v>182</v>
      </c>
      <c r="F51" s="23">
        <v>500247</v>
      </c>
      <c r="G51" s="23">
        <v>210022796</v>
      </c>
      <c r="H51" s="21">
        <v>3200027924</v>
      </c>
      <c r="I51" s="24">
        <v>45042</v>
      </c>
      <c r="J51" s="25"/>
      <c r="K51" s="18">
        <v>709.43</v>
      </c>
      <c r="L51" s="19">
        <v>0.21</v>
      </c>
      <c r="M51" s="19">
        <v>148.98029999999997</v>
      </c>
      <c r="N51" s="20">
        <v>858.41029999999989</v>
      </c>
      <c r="O51" s="33">
        <v>45065</v>
      </c>
      <c r="P51" s="28" t="s">
        <v>54</v>
      </c>
      <c r="Q51" s="23" t="s">
        <v>55</v>
      </c>
    </row>
    <row r="52" spans="1:17" ht="38.4" customHeight="1">
      <c r="A52" s="23" t="s">
        <v>0</v>
      </c>
      <c r="B52" s="21">
        <v>231</v>
      </c>
      <c r="C52" s="23" t="s">
        <v>183</v>
      </c>
      <c r="D52" s="23"/>
      <c r="E52" s="23" t="s">
        <v>184</v>
      </c>
      <c r="F52" s="23">
        <v>505219</v>
      </c>
      <c r="G52" s="23">
        <v>230001490</v>
      </c>
      <c r="H52" s="21">
        <v>3200027994</v>
      </c>
      <c r="I52" s="24">
        <v>45042</v>
      </c>
      <c r="J52" s="25"/>
      <c r="K52" s="18">
        <v>8000</v>
      </c>
      <c r="L52" s="19">
        <v>0</v>
      </c>
      <c r="M52" s="19">
        <v>0</v>
      </c>
      <c r="N52" s="20">
        <v>8000</v>
      </c>
      <c r="O52" s="33" t="s">
        <v>162</v>
      </c>
      <c r="P52" s="28" t="s">
        <v>185</v>
      </c>
      <c r="Q52" s="23" t="s">
        <v>150</v>
      </c>
    </row>
    <row r="53" spans="1:17" ht="36.6" customHeight="1">
      <c r="A53" s="23" t="s">
        <v>0</v>
      </c>
      <c r="B53" s="21">
        <v>232</v>
      </c>
      <c r="C53" s="23" t="s">
        <v>186</v>
      </c>
      <c r="D53" s="23"/>
      <c r="E53" s="23" t="s">
        <v>187</v>
      </c>
      <c r="F53" s="23">
        <v>505222</v>
      </c>
      <c r="G53" s="23">
        <v>230001491</v>
      </c>
      <c r="H53" s="21">
        <v>3200027993</v>
      </c>
      <c r="I53" s="24">
        <v>45042</v>
      </c>
      <c r="J53" s="25"/>
      <c r="K53" s="18">
        <v>8000</v>
      </c>
      <c r="L53" s="19">
        <v>0</v>
      </c>
      <c r="M53" s="19">
        <v>0</v>
      </c>
      <c r="N53" s="20">
        <v>8000</v>
      </c>
      <c r="O53" s="33" t="s">
        <v>162</v>
      </c>
      <c r="P53" s="28" t="s">
        <v>188</v>
      </c>
      <c r="Q53" s="23" t="s">
        <v>150</v>
      </c>
    </row>
    <row r="54" spans="1:17" ht="34.950000000000003" customHeight="1">
      <c r="A54" s="23" t="s">
        <v>0</v>
      </c>
      <c r="B54" s="21">
        <v>241</v>
      </c>
      <c r="C54" s="23" t="s">
        <v>189</v>
      </c>
      <c r="D54" s="23"/>
      <c r="E54" s="23" t="s">
        <v>190</v>
      </c>
      <c r="F54" s="23">
        <v>505144</v>
      </c>
      <c r="G54" s="23">
        <v>210022830</v>
      </c>
      <c r="H54" s="21">
        <v>3200027950</v>
      </c>
      <c r="I54" s="24">
        <v>45036</v>
      </c>
      <c r="J54" s="25"/>
      <c r="K54" s="18">
        <v>225.74</v>
      </c>
      <c r="L54" s="19">
        <v>0</v>
      </c>
      <c r="M54" s="19">
        <v>0</v>
      </c>
      <c r="N54" s="20">
        <v>225.74</v>
      </c>
      <c r="O54" s="33">
        <v>45138</v>
      </c>
      <c r="P54" s="28" t="s">
        <v>191</v>
      </c>
      <c r="Q54" s="23" t="s">
        <v>247</v>
      </c>
    </row>
    <row r="55" spans="1:17" ht="34.950000000000003" customHeight="1">
      <c r="A55" s="23" t="s">
        <v>0</v>
      </c>
      <c r="B55" s="21">
        <v>242</v>
      </c>
      <c r="C55" s="23" t="s">
        <v>192</v>
      </c>
      <c r="D55" s="23"/>
      <c r="E55" s="23" t="s">
        <v>193</v>
      </c>
      <c r="F55" s="23">
        <v>505229</v>
      </c>
      <c r="G55" s="23">
        <v>210022831</v>
      </c>
      <c r="H55" s="21">
        <v>3200027949</v>
      </c>
      <c r="I55" s="24">
        <v>45021</v>
      </c>
      <c r="J55" s="25"/>
      <c r="K55" s="18">
        <v>202.74</v>
      </c>
      <c r="L55" s="19">
        <v>0</v>
      </c>
      <c r="M55" s="19">
        <v>0</v>
      </c>
      <c r="N55" s="20">
        <v>202.74</v>
      </c>
      <c r="O55" s="33">
        <v>45138</v>
      </c>
      <c r="P55" s="28" t="s">
        <v>194</v>
      </c>
      <c r="Q55" s="23" t="s">
        <v>242</v>
      </c>
    </row>
    <row r="56" spans="1:17" ht="34.950000000000003" customHeight="1">
      <c r="A56" s="23" t="s">
        <v>0</v>
      </c>
      <c r="B56" s="21">
        <v>243</v>
      </c>
      <c r="C56" s="23" t="s">
        <v>192</v>
      </c>
      <c r="D56" s="23"/>
      <c r="E56" s="23" t="s">
        <v>195</v>
      </c>
      <c r="F56" s="23">
        <v>505230</v>
      </c>
      <c r="G56" s="23">
        <v>210022832</v>
      </c>
      <c r="H56" s="21">
        <v>3200027948</v>
      </c>
      <c r="I56" s="24">
        <v>44987</v>
      </c>
      <c r="J56" s="25"/>
      <c r="K56" s="18">
        <v>202.74</v>
      </c>
      <c r="L56" s="19">
        <v>0</v>
      </c>
      <c r="M56" s="19">
        <v>0</v>
      </c>
      <c r="N56" s="20">
        <v>202.74</v>
      </c>
      <c r="O56" s="33">
        <v>45138</v>
      </c>
      <c r="P56" s="28" t="s">
        <v>196</v>
      </c>
      <c r="Q56" s="23" t="s">
        <v>242</v>
      </c>
    </row>
    <row r="57" spans="1:17" ht="34.950000000000003" customHeight="1">
      <c r="A57" s="23" t="s">
        <v>0</v>
      </c>
      <c r="B57" s="21">
        <v>244</v>
      </c>
      <c r="C57" s="23" t="s">
        <v>197</v>
      </c>
      <c r="D57" s="23"/>
      <c r="E57" s="23" t="s">
        <v>198</v>
      </c>
      <c r="F57" s="23">
        <v>502526</v>
      </c>
      <c r="G57" s="23">
        <v>210022834</v>
      </c>
      <c r="H57" s="21">
        <v>3200027947</v>
      </c>
      <c r="I57" s="24">
        <v>45048</v>
      </c>
      <c r="J57" s="25"/>
      <c r="K57" s="18">
        <v>162.87</v>
      </c>
      <c r="L57" s="19">
        <v>0</v>
      </c>
      <c r="M57" s="19">
        <v>0</v>
      </c>
      <c r="N57" s="20">
        <v>162.87</v>
      </c>
      <c r="O57" s="33">
        <v>45048</v>
      </c>
      <c r="P57" s="28" t="s">
        <v>199</v>
      </c>
      <c r="Q57" s="23" t="s">
        <v>245</v>
      </c>
    </row>
    <row r="58" spans="1:17" ht="34.950000000000003" customHeight="1">
      <c r="A58" s="23" t="s">
        <v>0</v>
      </c>
      <c r="B58" s="21">
        <v>245</v>
      </c>
      <c r="C58" s="23" t="s">
        <v>200</v>
      </c>
      <c r="D58" s="23"/>
      <c r="E58" s="23" t="s">
        <v>201</v>
      </c>
      <c r="F58" s="23">
        <v>500247</v>
      </c>
      <c r="G58" s="23">
        <v>210022835</v>
      </c>
      <c r="H58" s="37">
        <v>3200027946</v>
      </c>
      <c r="I58" s="24">
        <v>45055</v>
      </c>
      <c r="J58" s="25"/>
      <c r="K58" s="18">
        <v>2878.66</v>
      </c>
      <c r="L58" s="19">
        <v>0.21</v>
      </c>
      <c r="M58" s="19">
        <f t="shared" ref="M58:M59" si="11">K58*L58</f>
        <v>604.51859999999999</v>
      </c>
      <c r="N58" s="20">
        <f t="shared" ref="N58:N59" si="12">K58+M58</f>
        <v>3483.1785999999997</v>
      </c>
      <c r="O58" s="33">
        <v>45085</v>
      </c>
      <c r="P58" s="28" t="s">
        <v>54</v>
      </c>
      <c r="Q58" s="23" t="s">
        <v>55</v>
      </c>
    </row>
    <row r="59" spans="1:17" ht="34.950000000000003" customHeight="1">
      <c r="A59" s="23" t="s">
        <v>0</v>
      </c>
      <c r="B59" s="21">
        <v>266</v>
      </c>
      <c r="C59" s="23" t="s">
        <v>202</v>
      </c>
      <c r="D59" s="23"/>
      <c r="E59" s="23" t="s">
        <v>203</v>
      </c>
      <c r="F59" s="23">
        <v>500247</v>
      </c>
      <c r="G59" s="23">
        <v>210022862</v>
      </c>
      <c r="H59" s="23">
        <v>3200028002</v>
      </c>
      <c r="I59" s="24">
        <v>45076</v>
      </c>
      <c r="J59" s="25"/>
      <c r="K59" s="18">
        <v>24405.98</v>
      </c>
      <c r="L59" s="19">
        <v>0.21</v>
      </c>
      <c r="M59" s="19">
        <f t="shared" si="11"/>
        <v>5125.2557999999999</v>
      </c>
      <c r="N59" s="20">
        <f t="shared" si="12"/>
        <v>29531.235799999999</v>
      </c>
      <c r="O59" s="33" t="s">
        <v>204</v>
      </c>
      <c r="P59" s="28" t="s">
        <v>54</v>
      </c>
      <c r="Q59" s="23" t="s">
        <v>55</v>
      </c>
    </row>
    <row r="60" spans="1:17" ht="34.950000000000003" customHeight="1">
      <c r="A60" s="23" t="s">
        <v>0</v>
      </c>
      <c r="B60" s="21">
        <v>274</v>
      </c>
      <c r="C60" s="23" t="s">
        <v>205</v>
      </c>
      <c r="D60" s="23"/>
      <c r="E60" s="23" t="s">
        <v>206</v>
      </c>
      <c r="F60" s="23">
        <v>505234</v>
      </c>
      <c r="G60" s="23">
        <v>210022860</v>
      </c>
      <c r="H60" s="23">
        <v>3200028003</v>
      </c>
      <c r="I60" s="24">
        <v>45065</v>
      </c>
      <c r="J60" s="25"/>
      <c r="K60" s="18">
        <v>1080</v>
      </c>
      <c r="L60" s="19">
        <v>0</v>
      </c>
      <c r="M60" s="19">
        <v>0</v>
      </c>
      <c r="N60" s="20">
        <v>1080</v>
      </c>
      <c r="O60" s="33">
        <v>45065</v>
      </c>
      <c r="P60" s="28" t="s">
        <v>207</v>
      </c>
      <c r="Q60" s="23" t="s">
        <v>246</v>
      </c>
    </row>
    <row r="61" spans="1:17" ht="44.4" customHeight="1">
      <c r="A61" s="23" t="s">
        <v>0</v>
      </c>
      <c r="B61" s="21">
        <v>287</v>
      </c>
      <c r="C61" s="23" t="s">
        <v>208</v>
      </c>
      <c r="D61" s="23" t="s">
        <v>209</v>
      </c>
      <c r="E61" s="23" t="s">
        <v>210</v>
      </c>
      <c r="F61" s="23">
        <v>504364</v>
      </c>
      <c r="G61" s="23">
        <v>230001493</v>
      </c>
      <c r="H61" s="21">
        <v>3200028170</v>
      </c>
      <c r="I61" s="24">
        <v>45082</v>
      </c>
      <c r="J61" s="25"/>
      <c r="K61" s="18">
        <v>11375</v>
      </c>
      <c r="L61" s="19">
        <v>0</v>
      </c>
      <c r="M61" s="19">
        <v>0</v>
      </c>
      <c r="N61" s="20">
        <v>11375</v>
      </c>
      <c r="O61" s="33" t="s">
        <v>211</v>
      </c>
      <c r="P61" s="28" t="s">
        <v>212</v>
      </c>
      <c r="Q61" s="23" t="s">
        <v>150</v>
      </c>
    </row>
    <row r="62" spans="1:17" ht="34.950000000000003" customHeight="1">
      <c r="A62" s="23" t="s">
        <v>0</v>
      </c>
      <c r="B62" s="21">
        <v>295</v>
      </c>
      <c r="C62" s="23" t="s">
        <v>95</v>
      </c>
      <c r="D62" s="23"/>
      <c r="E62" s="23" t="s">
        <v>213</v>
      </c>
      <c r="F62" s="23">
        <v>504976</v>
      </c>
      <c r="G62" s="23">
        <v>210022890</v>
      </c>
      <c r="H62" s="21">
        <v>3200028033</v>
      </c>
      <c r="I62" s="24">
        <v>45098</v>
      </c>
      <c r="J62" s="25"/>
      <c r="K62" s="18">
        <v>2157.21</v>
      </c>
      <c r="L62" s="19">
        <v>0.21</v>
      </c>
      <c r="M62" s="19">
        <f t="shared" ref="M62" si="13">K62*L62</f>
        <v>453.01409999999998</v>
      </c>
      <c r="N62" s="20">
        <f t="shared" ref="N62" si="14">K62+M62</f>
        <v>2610.2240999999999</v>
      </c>
      <c r="O62" s="33" t="s">
        <v>214</v>
      </c>
      <c r="P62" s="28" t="s">
        <v>26</v>
      </c>
      <c r="Q62" s="23" t="s">
        <v>27</v>
      </c>
    </row>
    <row r="63" spans="1:17" ht="34.950000000000003" customHeight="1">
      <c r="A63" s="23" t="s">
        <v>0</v>
      </c>
      <c r="B63" s="21">
        <v>300</v>
      </c>
      <c r="C63" s="23" t="s">
        <v>215</v>
      </c>
      <c r="D63" s="23"/>
      <c r="E63" s="23" t="s">
        <v>216</v>
      </c>
      <c r="F63" s="23">
        <v>505242</v>
      </c>
      <c r="G63" s="23">
        <v>210022918</v>
      </c>
      <c r="H63" s="21">
        <v>3200028047</v>
      </c>
      <c r="I63" s="24">
        <v>45097</v>
      </c>
      <c r="J63" s="25"/>
      <c r="K63" s="18">
        <v>1650</v>
      </c>
      <c r="L63" s="19">
        <v>0.21</v>
      </c>
      <c r="M63" s="19">
        <v>426</v>
      </c>
      <c r="N63" s="20">
        <v>2076</v>
      </c>
      <c r="O63" s="33">
        <v>45105</v>
      </c>
      <c r="P63" s="28" t="s">
        <v>217</v>
      </c>
      <c r="Q63" s="23" t="s">
        <v>218</v>
      </c>
    </row>
    <row r="64" spans="1:17" ht="34.950000000000003" customHeight="1">
      <c r="A64" s="23" t="s">
        <v>0</v>
      </c>
      <c r="B64" s="21">
        <v>302</v>
      </c>
      <c r="C64" s="23" t="s">
        <v>219</v>
      </c>
      <c r="D64" s="23"/>
      <c r="E64" s="23" t="s">
        <v>220</v>
      </c>
      <c r="F64" s="23">
        <v>505247</v>
      </c>
      <c r="G64" s="23">
        <v>230001497</v>
      </c>
      <c r="H64" s="21">
        <v>3200028090</v>
      </c>
      <c r="I64" s="24">
        <v>45086</v>
      </c>
      <c r="J64" s="25">
        <v>1</v>
      </c>
      <c r="K64" s="18">
        <v>1200</v>
      </c>
      <c r="L64" s="19">
        <v>0.21</v>
      </c>
      <c r="M64" s="19">
        <v>252</v>
      </c>
      <c r="N64" s="20">
        <v>1452</v>
      </c>
      <c r="O64" s="33" t="s">
        <v>221</v>
      </c>
      <c r="P64" s="28" t="s">
        <v>222</v>
      </c>
      <c r="Q64" s="23" t="s">
        <v>223</v>
      </c>
    </row>
    <row r="65" spans="1:17" ht="34.950000000000003" customHeight="1">
      <c r="A65" s="23" t="s">
        <v>0</v>
      </c>
      <c r="B65" s="21">
        <v>311</v>
      </c>
      <c r="C65" s="23" t="s">
        <v>428</v>
      </c>
      <c r="D65" s="23"/>
      <c r="E65" s="23" t="s">
        <v>429</v>
      </c>
      <c r="F65" s="23">
        <v>500247</v>
      </c>
      <c r="G65" s="23">
        <v>210022944</v>
      </c>
      <c r="H65" s="21">
        <v>3200028064</v>
      </c>
      <c r="I65" s="24">
        <v>45111</v>
      </c>
      <c r="J65" s="25"/>
      <c r="K65" s="18">
        <v>1218.75</v>
      </c>
      <c r="L65" s="19">
        <v>0.21</v>
      </c>
      <c r="M65" s="19">
        <f t="shared" ref="M65" si="15">K65*L65</f>
        <v>255.9375</v>
      </c>
      <c r="N65" s="20">
        <f t="shared" ref="N65" si="16">K65+M65</f>
        <v>1474.6875</v>
      </c>
      <c r="O65" s="33">
        <v>45123</v>
      </c>
      <c r="P65" s="28" t="s">
        <v>54</v>
      </c>
      <c r="Q65" s="23" t="s">
        <v>55</v>
      </c>
    </row>
    <row r="66" spans="1:17" ht="34.950000000000003" customHeight="1">
      <c r="A66" s="23" t="s">
        <v>0</v>
      </c>
      <c r="B66" s="21">
        <v>313</v>
      </c>
      <c r="C66" s="23" t="s">
        <v>224</v>
      </c>
      <c r="D66" s="23"/>
      <c r="E66" s="23" t="s">
        <v>225</v>
      </c>
      <c r="F66" s="23">
        <v>503381</v>
      </c>
      <c r="G66" s="23">
        <v>230001495</v>
      </c>
      <c r="H66" s="21">
        <v>3200028209</v>
      </c>
      <c r="I66" s="24">
        <v>45086</v>
      </c>
      <c r="J66" s="25"/>
      <c r="K66" s="18">
        <v>5000</v>
      </c>
      <c r="L66" s="19">
        <v>0</v>
      </c>
      <c r="M66" s="19">
        <v>0</v>
      </c>
      <c r="N66" s="20">
        <v>5000</v>
      </c>
      <c r="O66" s="33" t="s">
        <v>211</v>
      </c>
      <c r="P66" s="28" t="s">
        <v>226</v>
      </c>
      <c r="Q66" s="23" t="s">
        <v>150</v>
      </c>
    </row>
    <row r="67" spans="1:17" ht="34.950000000000003" customHeight="1">
      <c r="A67" s="23" t="s">
        <v>0</v>
      </c>
      <c r="B67" s="21">
        <v>324</v>
      </c>
      <c r="C67" s="23" t="s">
        <v>227</v>
      </c>
      <c r="D67" s="23"/>
      <c r="E67" s="23" t="s">
        <v>228</v>
      </c>
      <c r="F67" s="23">
        <v>505243</v>
      </c>
      <c r="G67" s="23">
        <v>230001500</v>
      </c>
      <c r="H67" s="21">
        <v>3200028169</v>
      </c>
      <c r="I67" s="24">
        <v>45095</v>
      </c>
      <c r="J67" s="25"/>
      <c r="K67" s="26">
        <v>10000</v>
      </c>
      <c r="L67" s="19">
        <v>0</v>
      </c>
      <c r="M67" s="19">
        <v>0</v>
      </c>
      <c r="N67" s="20">
        <v>10000</v>
      </c>
      <c r="O67" s="33" t="s">
        <v>229</v>
      </c>
      <c r="P67" s="28" t="s">
        <v>230</v>
      </c>
      <c r="Q67" s="23" t="s">
        <v>150</v>
      </c>
    </row>
    <row r="68" spans="1:17" ht="34.950000000000003" customHeight="1">
      <c r="A68" s="23" t="s">
        <v>0</v>
      </c>
      <c r="B68" s="21">
        <v>325</v>
      </c>
      <c r="C68" s="23" t="s">
        <v>231</v>
      </c>
      <c r="D68" s="23"/>
      <c r="E68" s="23" t="s">
        <v>232</v>
      </c>
      <c r="F68" s="23">
        <v>505207</v>
      </c>
      <c r="G68" s="23">
        <v>230001498</v>
      </c>
      <c r="H68" s="21">
        <v>3200028274</v>
      </c>
      <c r="I68" s="24">
        <v>45095</v>
      </c>
      <c r="J68" s="25"/>
      <c r="K68" s="26">
        <v>18000</v>
      </c>
      <c r="L68" s="19">
        <v>0.21</v>
      </c>
      <c r="M68" s="19">
        <v>3780</v>
      </c>
      <c r="N68" s="20">
        <v>21780</v>
      </c>
      <c r="O68" s="33" t="s">
        <v>233</v>
      </c>
      <c r="P68" s="28" t="s">
        <v>234</v>
      </c>
      <c r="Q68" s="23" t="s">
        <v>235</v>
      </c>
    </row>
    <row r="69" spans="1:17" ht="46.8" customHeight="1">
      <c r="A69" s="23" t="s">
        <v>0</v>
      </c>
      <c r="B69" s="21">
        <v>326</v>
      </c>
      <c r="C69" s="23" t="s">
        <v>236</v>
      </c>
      <c r="D69" s="23"/>
      <c r="E69" s="23" t="s">
        <v>237</v>
      </c>
      <c r="F69" s="23">
        <v>505239</v>
      </c>
      <c r="G69" s="23">
        <v>230001499</v>
      </c>
      <c r="H69" s="21">
        <v>3200028273</v>
      </c>
      <c r="I69" s="24">
        <v>45094</v>
      </c>
      <c r="J69" s="25"/>
      <c r="K69" s="26">
        <v>8000</v>
      </c>
      <c r="L69" s="19">
        <v>0.21</v>
      </c>
      <c r="M69" s="19">
        <v>1680</v>
      </c>
      <c r="N69" s="20">
        <v>9680</v>
      </c>
      <c r="O69" s="33" t="s">
        <v>233</v>
      </c>
      <c r="P69" s="28" t="s">
        <v>238</v>
      </c>
      <c r="Q69" s="23" t="s">
        <v>244</v>
      </c>
    </row>
    <row r="70" spans="1:17" ht="34.950000000000003" customHeight="1">
      <c r="A70" s="23" t="s">
        <v>0</v>
      </c>
      <c r="B70" s="21">
        <v>327</v>
      </c>
      <c r="C70" s="23" t="s">
        <v>239</v>
      </c>
      <c r="D70" s="23"/>
      <c r="E70" s="23" t="s">
        <v>240</v>
      </c>
      <c r="F70" s="23">
        <v>505254</v>
      </c>
      <c r="G70" s="23">
        <v>230001502</v>
      </c>
      <c r="H70" s="21">
        <v>3200028168</v>
      </c>
      <c r="I70" s="24">
        <v>45106</v>
      </c>
      <c r="J70" s="25"/>
      <c r="K70" s="26">
        <v>4000</v>
      </c>
      <c r="L70" s="19">
        <v>0</v>
      </c>
      <c r="M70" s="19">
        <v>0</v>
      </c>
      <c r="N70" s="20">
        <v>4000</v>
      </c>
      <c r="O70" s="33" t="s">
        <v>233</v>
      </c>
      <c r="P70" s="28" t="s">
        <v>241</v>
      </c>
      <c r="Q70" s="23" t="s">
        <v>243</v>
      </c>
    </row>
    <row r="71" spans="1:17" ht="43.2" customHeight="1">
      <c r="A71" s="23" t="s">
        <v>0</v>
      </c>
      <c r="B71" s="21">
        <v>330</v>
      </c>
      <c r="C71" s="23" t="s">
        <v>248</v>
      </c>
      <c r="D71" s="23"/>
      <c r="E71" s="23" t="s">
        <v>249</v>
      </c>
      <c r="F71" s="23">
        <v>504976</v>
      </c>
      <c r="G71" s="23">
        <v>210022925</v>
      </c>
      <c r="H71" s="21">
        <v>3200028114</v>
      </c>
      <c r="I71" s="24">
        <v>45114</v>
      </c>
      <c r="J71" s="25"/>
      <c r="K71" s="41">
        <v>681.97</v>
      </c>
      <c r="L71" s="42">
        <v>0.21</v>
      </c>
      <c r="M71" s="42">
        <f>K71*L71</f>
        <v>143.21369999999999</v>
      </c>
      <c r="N71" s="43">
        <f>K71+M71</f>
        <v>825.18370000000004</v>
      </c>
      <c r="O71" s="33" t="s">
        <v>250</v>
      </c>
      <c r="P71" s="28" t="s">
        <v>26</v>
      </c>
      <c r="Q71" s="31" t="s">
        <v>27</v>
      </c>
    </row>
    <row r="72" spans="1:17" ht="34.950000000000003" customHeight="1">
      <c r="A72" s="23" t="s">
        <v>0</v>
      </c>
      <c r="B72" s="21">
        <v>331</v>
      </c>
      <c r="C72" s="23" t="s">
        <v>251</v>
      </c>
      <c r="D72" s="23"/>
      <c r="E72" s="23" t="s">
        <v>252</v>
      </c>
      <c r="F72" s="23">
        <v>500247</v>
      </c>
      <c r="G72" s="23">
        <v>210022926</v>
      </c>
      <c r="H72" s="21">
        <v>3200028113</v>
      </c>
      <c r="I72" s="24">
        <v>45114</v>
      </c>
      <c r="J72" s="25"/>
      <c r="K72" s="26">
        <v>1940</v>
      </c>
      <c r="L72" s="42">
        <v>0.21</v>
      </c>
      <c r="M72" s="42">
        <v>407.4</v>
      </c>
      <c r="N72" s="43">
        <v>2347.4</v>
      </c>
      <c r="O72" s="33" t="s">
        <v>253</v>
      </c>
      <c r="P72" s="28" t="s">
        <v>54</v>
      </c>
      <c r="Q72" s="23" t="s">
        <v>55</v>
      </c>
    </row>
    <row r="73" spans="1:17" ht="34.950000000000003" customHeight="1">
      <c r="A73" s="23" t="s">
        <v>0</v>
      </c>
      <c r="B73" s="21">
        <v>332</v>
      </c>
      <c r="C73" s="23" t="s">
        <v>254</v>
      </c>
      <c r="D73" s="23"/>
      <c r="E73" s="23" t="s">
        <v>255</v>
      </c>
      <c r="F73" s="23">
        <v>500322</v>
      </c>
      <c r="G73" s="23">
        <v>210022927</v>
      </c>
      <c r="H73" s="35">
        <v>3200028104</v>
      </c>
      <c r="I73" s="24">
        <v>45132</v>
      </c>
      <c r="J73" s="25"/>
      <c r="K73" s="18">
        <v>1500</v>
      </c>
      <c r="L73" s="19">
        <v>0.21</v>
      </c>
      <c r="M73" s="19">
        <f t="shared" ref="M73" si="17">K73*L73</f>
        <v>315</v>
      </c>
      <c r="N73" s="20">
        <f t="shared" ref="N73" si="18">K73+M73</f>
        <v>1815</v>
      </c>
      <c r="O73" s="33" t="s">
        <v>256</v>
      </c>
      <c r="P73" s="28" t="s">
        <v>98</v>
      </c>
      <c r="Q73" s="23" t="s">
        <v>99</v>
      </c>
    </row>
    <row r="74" spans="1:17" ht="34.950000000000003" customHeight="1">
      <c r="A74" s="23" t="s">
        <v>0</v>
      </c>
      <c r="B74" s="21">
        <v>333</v>
      </c>
      <c r="C74" s="23" t="s">
        <v>257</v>
      </c>
      <c r="D74" s="23"/>
      <c r="E74" s="23" t="s">
        <v>258</v>
      </c>
      <c r="F74" s="23">
        <v>500322</v>
      </c>
      <c r="G74" s="23">
        <v>210022929</v>
      </c>
      <c r="H74" s="21">
        <v>3200028103</v>
      </c>
      <c r="I74" s="24">
        <v>45132</v>
      </c>
      <c r="J74" s="25"/>
      <c r="K74" s="18">
        <v>8100</v>
      </c>
      <c r="L74" s="19">
        <v>0.21</v>
      </c>
      <c r="M74" s="19">
        <f t="shared" ref="M74:M122" si="19">K74*L74</f>
        <v>1701</v>
      </c>
      <c r="N74" s="20">
        <f t="shared" ref="N74:N122" si="20">K74+M74</f>
        <v>9801</v>
      </c>
      <c r="O74" s="33" t="s">
        <v>259</v>
      </c>
      <c r="P74" s="28" t="s">
        <v>98</v>
      </c>
      <c r="Q74" s="23" t="s">
        <v>99</v>
      </c>
    </row>
    <row r="75" spans="1:17" ht="34.950000000000003" customHeight="1">
      <c r="A75" s="23" t="s">
        <v>0</v>
      </c>
      <c r="B75" s="21">
        <v>334</v>
      </c>
      <c r="C75" s="23" t="s">
        <v>260</v>
      </c>
      <c r="D75" s="23"/>
      <c r="E75" s="23" t="s">
        <v>261</v>
      </c>
      <c r="F75" s="23">
        <v>504976</v>
      </c>
      <c r="G75" s="23">
        <v>210022930</v>
      </c>
      <c r="H75" s="21">
        <v>3200028112</v>
      </c>
      <c r="I75" s="24">
        <v>45132</v>
      </c>
      <c r="J75" s="25"/>
      <c r="K75" s="18">
        <v>5675</v>
      </c>
      <c r="L75" s="19">
        <v>0.21</v>
      </c>
      <c r="M75" s="19">
        <f t="shared" si="19"/>
        <v>1191.75</v>
      </c>
      <c r="N75" s="20">
        <f t="shared" si="20"/>
        <v>6866.75</v>
      </c>
      <c r="O75" s="33" t="s">
        <v>262</v>
      </c>
      <c r="P75" s="28" t="s">
        <v>26</v>
      </c>
      <c r="Q75" s="31" t="s">
        <v>27</v>
      </c>
    </row>
    <row r="76" spans="1:17" ht="34.950000000000003" customHeight="1">
      <c r="A76" s="23" t="s">
        <v>0</v>
      </c>
      <c r="B76" s="21">
        <v>335</v>
      </c>
      <c r="C76" s="23" t="s">
        <v>263</v>
      </c>
      <c r="D76" s="23"/>
      <c r="E76" s="23" t="s">
        <v>264</v>
      </c>
      <c r="F76" s="23">
        <v>504976</v>
      </c>
      <c r="G76" s="23">
        <v>210022931</v>
      </c>
      <c r="H76" s="23">
        <v>3200028111</v>
      </c>
      <c r="I76" s="24">
        <v>45132</v>
      </c>
      <c r="J76" s="25"/>
      <c r="K76" s="18">
        <v>5850</v>
      </c>
      <c r="L76" s="19">
        <v>0.21</v>
      </c>
      <c r="M76" s="19">
        <f t="shared" si="19"/>
        <v>1228.5</v>
      </c>
      <c r="N76" s="20">
        <f t="shared" si="20"/>
        <v>7078.5</v>
      </c>
      <c r="O76" s="33" t="s">
        <v>265</v>
      </c>
      <c r="P76" s="28" t="s">
        <v>26</v>
      </c>
      <c r="Q76" s="31" t="s">
        <v>27</v>
      </c>
    </row>
    <row r="77" spans="1:17" ht="34.950000000000003" customHeight="1">
      <c r="A77" s="23" t="s">
        <v>0</v>
      </c>
      <c r="B77" s="21">
        <v>336</v>
      </c>
      <c r="C77" s="23" t="s">
        <v>266</v>
      </c>
      <c r="D77" s="23"/>
      <c r="E77" s="23" t="s">
        <v>267</v>
      </c>
      <c r="F77" s="23">
        <v>500322</v>
      </c>
      <c r="G77" s="23">
        <v>210022932</v>
      </c>
      <c r="H77" s="21">
        <v>3200028110</v>
      </c>
      <c r="I77" s="24">
        <v>45132</v>
      </c>
      <c r="J77" s="25"/>
      <c r="K77" s="18">
        <v>8100</v>
      </c>
      <c r="L77" s="19">
        <v>0.21</v>
      </c>
      <c r="M77" s="19">
        <f t="shared" si="19"/>
        <v>1701</v>
      </c>
      <c r="N77" s="20">
        <f t="shared" si="20"/>
        <v>9801</v>
      </c>
      <c r="O77" s="33" t="s">
        <v>268</v>
      </c>
      <c r="P77" s="28" t="s">
        <v>98</v>
      </c>
      <c r="Q77" s="23" t="s">
        <v>99</v>
      </c>
    </row>
    <row r="78" spans="1:17" ht="34.950000000000003" customHeight="1">
      <c r="A78" s="23" t="s">
        <v>0</v>
      </c>
      <c r="B78" s="21">
        <v>337</v>
      </c>
      <c r="C78" s="23" t="s">
        <v>269</v>
      </c>
      <c r="D78" s="23"/>
      <c r="E78" s="23" t="s">
        <v>270</v>
      </c>
      <c r="F78" s="23">
        <v>500322</v>
      </c>
      <c r="G78" s="23">
        <v>210022933</v>
      </c>
      <c r="H78" s="21">
        <v>3200028109</v>
      </c>
      <c r="I78" s="24">
        <v>45132</v>
      </c>
      <c r="J78" s="25"/>
      <c r="K78" s="18">
        <v>2348.5500000000002</v>
      </c>
      <c r="L78" s="19">
        <v>0.21</v>
      </c>
      <c r="M78" s="19">
        <f t="shared" si="19"/>
        <v>493.19550000000004</v>
      </c>
      <c r="N78" s="20">
        <f t="shared" si="20"/>
        <v>2841.7455</v>
      </c>
      <c r="O78" s="33" t="s">
        <v>271</v>
      </c>
      <c r="P78" s="28" t="s">
        <v>98</v>
      </c>
      <c r="Q78" s="23" t="s">
        <v>99</v>
      </c>
    </row>
    <row r="79" spans="1:17" ht="34.950000000000003" customHeight="1">
      <c r="A79" s="23" t="s">
        <v>0</v>
      </c>
      <c r="B79" s="21">
        <v>338</v>
      </c>
      <c r="C79" s="23" t="s">
        <v>272</v>
      </c>
      <c r="D79" s="23"/>
      <c r="E79" s="23" t="s">
        <v>273</v>
      </c>
      <c r="F79" s="23">
        <v>500247</v>
      </c>
      <c r="G79" s="23">
        <v>210022973</v>
      </c>
      <c r="H79" s="21">
        <v>3200028106</v>
      </c>
      <c r="I79" s="24">
        <v>45114</v>
      </c>
      <c r="J79" s="25"/>
      <c r="K79" s="18">
        <v>135.34</v>
      </c>
      <c r="L79" s="19">
        <v>0.21</v>
      </c>
      <c r="M79" s="19">
        <f t="shared" si="19"/>
        <v>28.421399999999998</v>
      </c>
      <c r="N79" s="20">
        <f t="shared" si="20"/>
        <v>163.76140000000001</v>
      </c>
      <c r="O79" s="33" t="s">
        <v>274</v>
      </c>
      <c r="P79" s="28" t="s">
        <v>54</v>
      </c>
      <c r="Q79" s="23" t="s">
        <v>55</v>
      </c>
    </row>
    <row r="80" spans="1:17" ht="34.950000000000003" customHeight="1">
      <c r="A80" s="23" t="s">
        <v>0</v>
      </c>
      <c r="B80" s="21">
        <v>339</v>
      </c>
      <c r="C80" s="23" t="s">
        <v>275</v>
      </c>
      <c r="D80" s="23"/>
      <c r="E80" s="23" t="s">
        <v>276</v>
      </c>
      <c r="F80" s="23">
        <v>500247</v>
      </c>
      <c r="G80" s="23">
        <v>210022979</v>
      </c>
      <c r="H80" s="23">
        <v>3200028105</v>
      </c>
      <c r="I80" s="24">
        <v>45114</v>
      </c>
      <c r="J80" s="25"/>
      <c r="K80" s="18">
        <v>136.82</v>
      </c>
      <c r="L80" s="19">
        <v>0.21</v>
      </c>
      <c r="M80" s="19">
        <f t="shared" si="19"/>
        <v>28.732199999999999</v>
      </c>
      <c r="N80" s="20">
        <f t="shared" si="20"/>
        <v>165.5522</v>
      </c>
      <c r="O80" s="33">
        <v>45112</v>
      </c>
      <c r="P80" s="28" t="s">
        <v>54</v>
      </c>
      <c r="Q80" s="23" t="s">
        <v>55</v>
      </c>
    </row>
    <row r="81" spans="1:17" ht="34.950000000000003" customHeight="1">
      <c r="A81" s="23" t="s">
        <v>0</v>
      </c>
      <c r="B81" s="21">
        <v>345</v>
      </c>
      <c r="C81" s="23" t="s">
        <v>277</v>
      </c>
      <c r="D81" s="23"/>
      <c r="E81" s="23" t="s">
        <v>278</v>
      </c>
      <c r="F81" s="23">
        <v>503695</v>
      </c>
      <c r="G81" s="23">
        <v>210022993</v>
      </c>
      <c r="H81" s="21">
        <v>3200028242</v>
      </c>
      <c r="I81" s="24">
        <v>45201</v>
      </c>
      <c r="J81" s="25"/>
      <c r="K81" s="18">
        <v>720</v>
      </c>
      <c r="L81" s="19">
        <v>0.21</v>
      </c>
      <c r="M81" s="19">
        <f t="shared" si="19"/>
        <v>151.19999999999999</v>
      </c>
      <c r="N81" s="20">
        <f t="shared" si="20"/>
        <v>871.2</v>
      </c>
      <c r="O81" s="33" t="s">
        <v>279</v>
      </c>
      <c r="P81" s="28" t="s">
        <v>280</v>
      </c>
      <c r="Q81" s="23" t="s">
        <v>281</v>
      </c>
    </row>
    <row r="82" spans="1:17" ht="34.950000000000003" customHeight="1">
      <c r="A82" s="23" t="s">
        <v>0</v>
      </c>
      <c r="B82" s="21">
        <v>346</v>
      </c>
      <c r="C82" s="23" t="s">
        <v>282</v>
      </c>
      <c r="D82" s="23"/>
      <c r="E82" s="23" t="s">
        <v>283</v>
      </c>
      <c r="F82" s="23">
        <v>505050</v>
      </c>
      <c r="G82" s="23">
        <v>230001509</v>
      </c>
      <c r="H82" s="21">
        <v>3200028166</v>
      </c>
      <c r="I82" s="24">
        <v>45114</v>
      </c>
      <c r="J82" s="25"/>
      <c r="K82" s="18">
        <v>11000</v>
      </c>
      <c r="L82" s="19">
        <v>0</v>
      </c>
      <c r="M82" s="19">
        <f t="shared" si="19"/>
        <v>0</v>
      </c>
      <c r="N82" s="20">
        <f t="shared" si="20"/>
        <v>11000</v>
      </c>
      <c r="O82" s="33" t="s">
        <v>284</v>
      </c>
      <c r="P82" s="28" t="s">
        <v>285</v>
      </c>
      <c r="Q82" s="23" t="s">
        <v>150</v>
      </c>
    </row>
    <row r="83" spans="1:17" ht="34.950000000000003" customHeight="1">
      <c r="A83" s="23" t="s">
        <v>0</v>
      </c>
      <c r="B83" s="21">
        <v>350</v>
      </c>
      <c r="C83" s="23" t="s">
        <v>286</v>
      </c>
      <c r="D83" s="23"/>
      <c r="E83" s="23" t="s">
        <v>287</v>
      </c>
      <c r="F83" s="23">
        <v>505241</v>
      </c>
      <c r="G83" s="23">
        <v>230001508</v>
      </c>
      <c r="H83" s="21"/>
      <c r="I83" s="24">
        <v>45114</v>
      </c>
      <c r="J83" s="25"/>
      <c r="K83" s="18">
        <v>500</v>
      </c>
      <c r="L83" s="19">
        <v>0.21</v>
      </c>
      <c r="M83" s="19">
        <f t="shared" si="19"/>
        <v>105</v>
      </c>
      <c r="N83" s="20">
        <f t="shared" si="20"/>
        <v>605</v>
      </c>
      <c r="O83" s="33" t="s">
        <v>288</v>
      </c>
      <c r="P83" s="28" t="s">
        <v>289</v>
      </c>
      <c r="Q83" s="23" t="s">
        <v>423</v>
      </c>
    </row>
    <row r="84" spans="1:17" ht="34.950000000000003" customHeight="1">
      <c r="A84" s="23" t="s">
        <v>0</v>
      </c>
      <c r="B84" s="21">
        <v>351</v>
      </c>
      <c r="C84" s="23" t="s">
        <v>290</v>
      </c>
      <c r="D84" s="23"/>
      <c r="E84" s="23" t="s">
        <v>291</v>
      </c>
      <c r="F84" s="23">
        <v>503652</v>
      </c>
      <c r="G84" s="21">
        <v>230001507</v>
      </c>
      <c r="H84" s="21">
        <v>3200028126</v>
      </c>
      <c r="I84" s="24">
        <v>45114</v>
      </c>
      <c r="J84" s="25"/>
      <c r="K84" s="18">
        <v>3500</v>
      </c>
      <c r="L84" s="19">
        <v>0.1</v>
      </c>
      <c r="M84" s="19">
        <f t="shared" si="19"/>
        <v>350</v>
      </c>
      <c r="N84" s="20">
        <f t="shared" si="20"/>
        <v>3850</v>
      </c>
      <c r="O84" s="33" t="s">
        <v>288</v>
      </c>
      <c r="P84" s="28" t="s">
        <v>292</v>
      </c>
      <c r="Q84" s="29" t="s">
        <v>245</v>
      </c>
    </row>
    <row r="85" spans="1:17" ht="34.950000000000003" customHeight="1">
      <c r="A85" s="23" t="s">
        <v>0</v>
      </c>
      <c r="B85" s="21">
        <v>352</v>
      </c>
      <c r="C85" s="23" t="s">
        <v>293</v>
      </c>
      <c r="D85" s="23"/>
      <c r="E85" s="23" t="s">
        <v>294</v>
      </c>
      <c r="F85" s="38">
        <v>504707</v>
      </c>
      <c r="G85" s="23">
        <v>230001496</v>
      </c>
      <c r="H85" s="21"/>
      <c r="I85" s="24">
        <v>45114</v>
      </c>
      <c r="J85" s="25"/>
      <c r="K85" s="18">
        <v>10000</v>
      </c>
      <c r="L85" s="19">
        <v>0</v>
      </c>
      <c r="M85" s="19">
        <f t="shared" si="19"/>
        <v>0</v>
      </c>
      <c r="N85" s="20">
        <f t="shared" si="20"/>
        <v>10000</v>
      </c>
      <c r="O85" s="33" t="s">
        <v>295</v>
      </c>
      <c r="P85" s="28" t="s">
        <v>296</v>
      </c>
      <c r="Q85" s="29" t="s">
        <v>150</v>
      </c>
    </row>
    <row r="86" spans="1:17" ht="34.950000000000003" customHeight="1">
      <c r="A86" s="23" t="s">
        <v>0</v>
      </c>
      <c r="B86" s="21">
        <v>353</v>
      </c>
      <c r="C86" s="23" t="s">
        <v>297</v>
      </c>
      <c r="D86" s="23"/>
      <c r="E86" s="23" t="s">
        <v>298</v>
      </c>
      <c r="F86" s="38">
        <v>505270</v>
      </c>
      <c r="G86" s="23">
        <v>210023003</v>
      </c>
      <c r="H86" s="21">
        <v>3200028212</v>
      </c>
      <c r="I86" s="24">
        <v>45121</v>
      </c>
      <c r="J86" s="25"/>
      <c r="K86" s="18">
        <v>720</v>
      </c>
      <c r="L86" s="19">
        <v>0.21</v>
      </c>
      <c r="M86" s="19">
        <f t="shared" si="19"/>
        <v>151.19999999999999</v>
      </c>
      <c r="N86" s="20">
        <f t="shared" si="20"/>
        <v>871.2</v>
      </c>
      <c r="O86" s="33" t="s">
        <v>279</v>
      </c>
      <c r="P86" s="28" t="s">
        <v>299</v>
      </c>
      <c r="Q86" s="29" t="s">
        <v>300</v>
      </c>
    </row>
    <row r="87" spans="1:17" ht="34.950000000000003" customHeight="1">
      <c r="A87" s="23" t="s">
        <v>0</v>
      </c>
      <c r="B87" s="21">
        <v>359</v>
      </c>
      <c r="C87" s="23" t="s">
        <v>301</v>
      </c>
      <c r="D87" s="23"/>
      <c r="E87" s="23" t="s">
        <v>302</v>
      </c>
      <c r="F87" s="23">
        <v>505106</v>
      </c>
      <c r="G87" s="23">
        <v>210022921</v>
      </c>
      <c r="H87" s="21">
        <v>3200028133</v>
      </c>
      <c r="I87" s="24">
        <v>45126</v>
      </c>
      <c r="J87" s="25"/>
      <c r="K87" s="18">
        <v>560</v>
      </c>
      <c r="L87" s="19">
        <v>0</v>
      </c>
      <c r="M87" s="19">
        <f t="shared" si="19"/>
        <v>0</v>
      </c>
      <c r="N87" s="20">
        <f t="shared" si="20"/>
        <v>560</v>
      </c>
      <c r="O87" s="33" t="s">
        <v>303</v>
      </c>
      <c r="P87" s="28" t="s">
        <v>304</v>
      </c>
      <c r="Q87" s="23" t="s">
        <v>305</v>
      </c>
    </row>
    <row r="88" spans="1:17" ht="34.950000000000003" customHeight="1">
      <c r="A88" s="23" t="s">
        <v>0</v>
      </c>
      <c r="B88" s="21">
        <v>360</v>
      </c>
      <c r="C88" s="23" t="s">
        <v>306</v>
      </c>
      <c r="D88" s="23"/>
      <c r="E88" s="23" t="s">
        <v>307</v>
      </c>
      <c r="F88" s="23">
        <v>504871</v>
      </c>
      <c r="G88" s="23">
        <v>210022922</v>
      </c>
      <c r="H88" s="21">
        <v>3200028132</v>
      </c>
      <c r="I88" s="24">
        <v>45126</v>
      </c>
      <c r="J88" s="25"/>
      <c r="K88" s="18">
        <v>400</v>
      </c>
      <c r="L88" s="19">
        <v>0</v>
      </c>
      <c r="M88" s="19">
        <f t="shared" si="19"/>
        <v>0</v>
      </c>
      <c r="N88" s="20">
        <f t="shared" si="20"/>
        <v>400</v>
      </c>
      <c r="O88" s="33" t="s">
        <v>308</v>
      </c>
      <c r="P88" s="28" t="s">
        <v>309</v>
      </c>
      <c r="Q88" s="23" t="s">
        <v>424</v>
      </c>
    </row>
    <row r="89" spans="1:17" ht="34.950000000000003" customHeight="1">
      <c r="A89" s="23" t="s">
        <v>0</v>
      </c>
      <c r="B89" s="21">
        <v>369</v>
      </c>
      <c r="C89" s="23" t="s">
        <v>310</v>
      </c>
      <c r="D89" s="23" t="s">
        <v>209</v>
      </c>
      <c r="E89" s="23" t="s">
        <v>311</v>
      </c>
      <c r="F89" s="23">
        <v>500247</v>
      </c>
      <c r="G89" s="23">
        <v>210022999</v>
      </c>
      <c r="H89" s="23">
        <v>3200028141</v>
      </c>
      <c r="I89" s="24">
        <v>45131</v>
      </c>
      <c r="J89" s="25"/>
      <c r="K89" s="18">
        <v>93.72</v>
      </c>
      <c r="L89" s="19">
        <v>0.21</v>
      </c>
      <c r="M89" s="19">
        <f t="shared" si="19"/>
        <v>19.6812</v>
      </c>
      <c r="N89" s="20">
        <f t="shared" si="20"/>
        <v>113.4012</v>
      </c>
      <c r="O89" s="33">
        <v>45120</v>
      </c>
      <c r="P89" s="28" t="s">
        <v>54</v>
      </c>
      <c r="Q89" s="23" t="s">
        <v>55</v>
      </c>
    </row>
    <row r="90" spans="1:17" ht="34.950000000000003" customHeight="1">
      <c r="A90" s="23" t="s">
        <v>0</v>
      </c>
      <c r="B90" s="21">
        <v>370</v>
      </c>
      <c r="C90" s="23" t="s">
        <v>312</v>
      </c>
      <c r="D90" s="23"/>
      <c r="E90" s="23" t="s">
        <v>313</v>
      </c>
      <c r="F90" s="23">
        <v>505090</v>
      </c>
      <c r="G90" s="23">
        <v>230001512</v>
      </c>
      <c r="H90" s="21"/>
      <c r="I90" s="24">
        <v>45126</v>
      </c>
      <c r="J90" s="25"/>
      <c r="K90" s="18">
        <v>7000</v>
      </c>
      <c r="L90" s="19">
        <v>0</v>
      </c>
      <c r="M90" s="19">
        <f t="shared" si="19"/>
        <v>0</v>
      </c>
      <c r="N90" s="20">
        <f t="shared" si="20"/>
        <v>7000</v>
      </c>
      <c r="O90" s="33" t="s">
        <v>314</v>
      </c>
      <c r="P90" s="28" t="s">
        <v>315</v>
      </c>
      <c r="Q90" s="23" t="s">
        <v>150</v>
      </c>
    </row>
    <row r="91" spans="1:17" ht="34.950000000000003" customHeight="1">
      <c r="A91" s="23" t="s">
        <v>0</v>
      </c>
      <c r="B91" s="21">
        <v>371</v>
      </c>
      <c r="C91" s="23" t="s">
        <v>316</v>
      </c>
      <c r="D91" s="23"/>
      <c r="E91" s="23" t="s">
        <v>317</v>
      </c>
      <c r="F91" s="23">
        <v>505029</v>
      </c>
      <c r="G91" s="23">
        <v>230001511</v>
      </c>
      <c r="H91" s="21">
        <v>3200028164</v>
      </c>
      <c r="I91" s="24">
        <v>45126</v>
      </c>
      <c r="J91" s="25"/>
      <c r="K91" s="18">
        <v>7500</v>
      </c>
      <c r="L91" s="19">
        <v>0</v>
      </c>
      <c r="M91" s="19">
        <f t="shared" si="19"/>
        <v>0</v>
      </c>
      <c r="N91" s="20">
        <f t="shared" si="20"/>
        <v>7500</v>
      </c>
      <c r="O91" s="33" t="s">
        <v>314</v>
      </c>
      <c r="P91" s="28" t="s">
        <v>318</v>
      </c>
      <c r="Q91" s="23" t="s">
        <v>150</v>
      </c>
    </row>
    <row r="92" spans="1:17" ht="34.950000000000003" customHeight="1">
      <c r="A92" s="23" t="s">
        <v>0</v>
      </c>
      <c r="B92" s="21">
        <v>373</v>
      </c>
      <c r="C92" s="23" t="s">
        <v>319</v>
      </c>
      <c r="D92" s="23"/>
      <c r="E92" s="23" t="s">
        <v>320</v>
      </c>
      <c r="F92" s="23">
        <v>500247</v>
      </c>
      <c r="G92" s="23">
        <v>210023015</v>
      </c>
      <c r="H92" s="21">
        <v>3200028147</v>
      </c>
      <c r="I92" s="24">
        <v>45131</v>
      </c>
      <c r="J92" s="25"/>
      <c r="K92" s="18">
        <v>2429.83</v>
      </c>
      <c r="L92" s="19">
        <v>0.21</v>
      </c>
      <c r="M92" s="19">
        <f t="shared" si="19"/>
        <v>510.26429999999999</v>
      </c>
      <c r="N92" s="20">
        <f t="shared" si="20"/>
        <v>2940.0942999999997</v>
      </c>
      <c r="O92" s="33">
        <v>45189</v>
      </c>
      <c r="P92" s="28" t="s">
        <v>54</v>
      </c>
      <c r="Q92" s="23" t="s">
        <v>55</v>
      </c>
    </row>
    <row r="93" spans="1:17" ht="34.950000000000003" customHeight="1">
      <c r="A93" s="23" t="s">
        <v>0</v>
      </c>
      <c r="B93" s="21">
        <v>377</v>
      </c>
      <c r="C93" s="23" t="s">
        <v>321</v>
      </c>
      <c r="D93" s="23"/>
      <c r="E93" s="23" t="s">
        <v>322</v>
      </c>
      <c r="F93" s="23">
        <v>504104</v>
      </c>
      <c r="G93" s="23">
        <v>210022988</v>
      </c>
      <c r="H93" s="21">
        <v>3200028196</v>
      </c>
      <c r="I93" s="24">
        <v>45183</v>
      </c>
      <c r="J93" s="25"/>
      <c r="K93" s="18">
        <v>1800</v>
      </c>
      <c r="L93" s="19">
        <v>0.21</v>
      </c>
      <c r="M93" s="19">
        <f t="shared" si="19"/>
        <v>378</v>
      </c>
      <c r="N93" s="20">
        <f t="shared" si="20"/>
        <v>2178</v>
      </c>
      <c r="O93" s="33" t="s">
        <v>323</v>
      </c>
      <c r="P93" s="28" t="s">
        <v>45</v>
      </c>
      <c r="Q93" s="23" t="s">
        <v>324</v>
      </c>
    </row>
    <row r="94" spans="1:17" ht="34.950000000000003" customHeight="1">
      <c r="A94" s="23" t="s">
        <v>0</v>
      </c>
      <c r="B94" s="21">
        <v>384</v>
      </c>
      <c r="C94" s="23" t="s">
        <v>325</v>
      </c>
      <c r="D94" s="23"/>
      <c r="E94" s="23" t="s">
        <v>326</v>
      </c>
      <c r="F94" s="23">
        <v>505238</v>
      </c>
      <c r="G94" s="23">
        <v>230001513</v>
      </c>
      <c r="H94" s="21"/>
      <c r="I94" s="24">
        <v>45128</v>
      </c>
      <c r="J94" s="25"/>
      <c r="K94" s="18">
        <v>12000</v>
      </c>
      <c r="L94" s="19">
        <v>0</v>
      </c>
      <c r="M94" s="19">
        <f t="shared" si="19"/>
        <v>0</v>
      </c>
      <c r="N94" s="20">
        <f t="shared" si="20"/>
        <v>12000</v>
      </c>
      <c r="O94" s="33" t="s">
        <v>327</v>
      </c>
      <c r="P94" s="28" t="s">
        <v>328</v>
      </c>
      <c r="Q94" s="23" t="s">
        <v>150</v>
      </c>
    </row>
    <row r="95" spans="1:17" ht="34.950000000000003" customHeight="1">
      <c r="A95" s="23" t="s">
        <v>0</v>
      </c>
      <c r="B95" s="21">
        <v>387</v>
      </c>
      <c r="C95" s="23" t="s">
        <v>329</v>
      </c>
      <c r="D95" s="23"/>
      <c r="E95" s="23" t="s">
        <v>330</v>
      </c>
      <c r="F95" s="23">
        <v>504174</v>
      </c>
      <c r="G95" s="23">
        <v>210022956</v>
      </c>
      <c r="H95" s="21">
        <v>3200028215</v>
      </c>
      <c r="I95" s="24">
        <v>45188</v>
      </c>
      <c r="J95" s="25"/>
      <c r="K95" s="18">
        <v>1267.5</v>
      </c>
      <c r="L95" s="19">
        <v>0</v>
      </c>
      <c r="M95" s="19">
        <f t="shared" si="19"/>
        <v>0</v>
      </c>
      <c r="N95" s="20">
        <f t="shared" si="20"/>
        <v>1267.5</v>
      </c>
      <c r="O95" s="33" t="s">
        <v>331</v>
      </c>
      <c r="P95" s="28" t="s">
        <v>332</v>
      </c>
      <c r="Q95" s="29" t="s">
        <v>333</v>
      </c>
    </row>
    <row r="96" spans="1:17" ht="34.950000000000003" customHeight="1">
      <c r="A96" s="23" t="s">
        <v>0</v>
      </c>
      <c r="B96" s="21">
        <v>389</v>
      </c>
      <c r="C96" s="23" t="s">
        <v>334</v>
      </c>
      <c r="D96" s="23"/>
      <c r="E96" s="23" t="s">
        <v>335</v>
      </c>
      <c r="F96" s="23">
        <v>504625</v>
      </c>
      <c r="G96" s="23">
        <v>230001520</v>
      </c>
      <c r="H96" s="21"/>
      <c r="I96" s="24">
        <v>45170</v>
      </c>
      <c r="J96" s="25"/>
      <c r="K96" s="18">
        <v>22000</v>
      </c>
      <c r="L96" s="19">
        <v>0</v>
      </c>
      <c r="M96" s="19">
        <f t="shared" si="19"/>
        <v>0</v>
      </c>
      <c r="N96" s="20">
        <f t="shared" si="20"/>
        <v>22000</v>
      </c>
      <c r="O96" s="33" t="s">
        <v>211</v>
      </c>
      <c r="P96" s="28" t="s">
        <v>336</v>
      </c>
      <c r="Q96" s="29" t="s">
        <v>150</v>
      </c>
    </row>
    <row r="97" spans="1:17" ht="34.950000000000003" customHeight="1">
      <c r="A97" s="23" t="s">
        <v>0</v>
      </c>
      <c r="B97" s="21">
        <v>390</v>
      </c>
      <c r="C97" s="23" t="s">
        <v>337</v>
      </c>
      <c r="D97" s="23"/>
      <c r="E97" s="23" t="s">
        <v>338</v>
      </c>
      <c r="F97" s="23">
        <v>505036</v>
      </c>
      <c r="G97" s="23">
        <v>230001521</v>
      </c>
      <c r="H97" s="21"/>
      <c r="I97" s="24">
        <v>45171</v>
      </c>
      <c r="J97" s="25"/>
      <c r="K97" s="18">
        <v>11500</v>
      </c>
      <c r="L97" s="19">
        <v>0</v>
      </c>
      <c r="M97" s="19">
        <f t="shared" si="19"/>
        <v>0</v>
      </c>
      <c r="N97" s="20">
        <f t="shared" si="20"/>
        <v>11500</v>
      </c>
      <c r="O97" s="33" t="s">
        <v>339</v>
      </c>
      <c r="P97" s="28" t="s">
        <v>340</v>
      </c>
      <c r="Q97" s="23" t="s">
        <v>150</v>
      </c>
    </row>
    <row r="98" spans="1:17" ht="34.950000000000003" customHeight="1">
      <c r="A98" s="23" t="s">
        <v>0</v>
      </c>
      <c r="B98" s="21">
        <v>391</v>
      </c>
      <c r="C98" s="23" t="s">
        <v>341</v>
      </c>
      <c r="D98" s="23"/>
      <c r="E98" s="23" t="s">
        <v>342</v>
      </c>
      <c r="F98" s="23">
        <v>500322</v>
      </c>
      <c r="G98" s="23">
        <v>210022982</v>
      </c>
      <c r="H98" s="21">
        <v>3200028176</v>
      </c>
      <c r="I98" s="24">
        <v>45175</v>
      </c>
      <c r="J98" s="25"/>
      <c r="K98" s="18">
        <v>846.28</v>
      </c>
      <c r="L98" s="19">
        <v>0.21</v>
      </c>
      <c r="M98" s="19">
        <f t="shared" si="19"/>
        <v>177.71879999999999</v>
      </c>
      <c r="N98" s="20">
        <f t="shared" si="20"/>
        <v>1023.9988</v>
      </c>
      <c r="O98" s="33" t="s">
        <v>343</v>
      </c>
      <c r="P98" s="28" t="s">
        <v>98</v>
      </c>
      <c r="Q98" s="23" t="s">
        <v>99</v>
      </c>
    </row>
    <row r="99" spans="1:17" ht="34.950000000000003" customHeight="1">
      <c r="A99" s="23" t="s">
        <v>0</v>
      </c>
      <c r="B99" s="21">
        <v>392</v>
      </c>
      <c r="C99" s="23" t="s">
        <v>344</v>
      </c>
      <c r="D99" s="23"/>
      <c r="E99" s="23" t="s">
        <v>345</v>
      </c>
      <c r="F99" s="23">
        <v>500247</v>
      </c>
      <c r="G99" s="23">
        <v>210023026</v>
      </c>
      <c r="H99" s="21">
        <v>3200028178</v>
      </c>
      <c r="I99" s="24">
        <v>45175</v>
      </c>
      <c r="J99" s="25"/>
      <c r="K99" s="18">
        <v>187</v>
      </c>
      <c r="L99" s="19">
        <v>0.21</v>
      </c>
      <c r="M99" s="19">
        <f t="shared" si="19"/>
        <v>39.269999999999996</v>
      </c>
      <c r="N99" s="20">
        <f t="shared" si="20"/>
        <v>226.26999999999998</v>
      </c>
      <c r="O99" s="33" t="s">
        <v>346</v>
      </c>
      <c r="P99" s="28" t="s">
        <v>54</v>
      </c>
      <c r="Q99" s="23" t="s">
        <v>55</v>
      </c>
    </row>
    <row r="100" spans="1:17" ht="34.950000000000003" customHeight="1">
      <c r="A100" s="23" t="s">
        <v>0</v>
      </c>
      <c r="B100" s="21">
        <v>393</v>
      </c>
      <c r="C100" s="23" t="s">
        <v>347</v>
      </c>
      <c r="D100" s="23"/>
      <c r="E100" s="23" t="s">
        <v>348</v>
      </c>
      <c r="F100" s="23">
        <v>500050</v>
      </c>
      <c r="G100" s="23">
        <v>210022928</v>
      </c>
      <c r="H100" s="21">
        <v>3200028177</v>
      </c>
      <c r="I100" s="24">
        <v>45175</v>
      </c>
      <c r="J100" s="25"/>
      <c r="K100" s="18">
        <v>500</v>
      </c>
      <c r="L100" s="19">
        <v>0.21</v>
      </c>
      <c r="M100" s="19">
        <f t="shared" si="19"/>
        <v>105</v>
      </c>
      <c r="N100" s="20">
        <f t="shared" si="20"/>
        <v>605</v>
      </c>
      <c r="O100" s="33" t="s">
        <v>349</v>
      </c>
      <c r="P100" s="28" t="s">
        <v>350</v>
      </c>
      <c r="Q100" s="23" t="s">
        <v>351</v>
      </c>
    </row>
    <row r="101" spans="1:17" ht="34.950000000000003" customHeight="1">
      <c r="A101" s="23" t="s">
        <v>0</v>
      </c>
      <c r="B101" s="21">
        <v>394</v>
      </c>
      <c r="C101" s="23" t="s">
        <v>352</v>
      </c>
      <c r="D101" s="23"/>
      <c r="E101" s="23" t="s">
        <v>353</v>
      </c>
      <c r="F101" s="23">
        <v>505272</v>
      </c>
      <c r="G101" s="23">
        <v>230001526</v>
      </c>
      <c r="H101" s="21"/>
      <c r="I101" s="24">
        <v>45175</v>
      </c>
      <c r="J101" s="25"/>
      <c r="K101" s="18">
        <v>10000</v>
      </c>
      <c r="L101" s="19">
        <v>0</v>
      </c>
      <c r="M101" s="19">
        <f t="shared" si="19"/>
        <v>0</v>
      </c>
      <c r="N101" s="20">
        <f t="shared" si="20"/>
        <v>10000</v>
      </c>
      <c r="O101" s="33" t="s">
        <v>354</v>
      </c>
      <c r="P101" s="28" t="s">
        <v>355</v>
      </c>
      <c r="Q101" s="23" t="s">
        <v>150</v>
      </c>
    </row>
    <row r="102" spans="1:17" ht="34.950000000000003" customHeight="1">
      <c r="A102" s="23" t="s">
        <v>0</v>
      </c>
      <c r="B102" s="21">
        <v>395</v>
      </c>
      <c r="C102" s="23" t="s">
        <v>356</v>
      </c>
      <c r="D102" s="23"/>
      <c r="E102" s="23" t="s">
        <v>357</v>
      </c>
      <c r="F102" s="23">
        <v>500320</v>
      </c>
      <c r="G102" s="23">
        <v>210023041</v>
      </c>
      <c r="H102" s="23">
        <v>3200028180</v>
      </c>
      <c r="I102" s="24">
        <v>45181</v>
      </c>
      <c r="J102" s="25"/>
      <c r="K102" s="18">
        <v>350</v>
      </c>
      <c r="L102" s="19">
        <v>0</v>
      </c>
      <c r="M102" s="19">
        <f t="shared" si="19"/>
        <v>0</v>
      </c>
      <c r="N102" s="20">
        <f t="shared" si="20"/>
        <v>350</v>
      </c>
      <c r="O102" s="33" t="s">
        <v>358</v>
      </c>
      <c r="P102" s="28" t="s">
        <v>106</v>
      </c>
      <c r="Q102" s="23" t="s">
        <v>107</v>
      </c>
    </row>
    <row r="103" spans="1:17" ht="34.950000000000003" customHeight="1">
      <c r="A103" s="23" t="s">
        <v>0</v>
      </c>
      <c r="B103" s="21">
        <v>397</v>
      </c>
      <c r="C103" s="23" t="s">
        <v>359</v>
      </c>
      <c r="D103" s="23"/>
      <c r="E103" s="23" t="s">
        <v>360</v>
      </c>
      <c r="F103" s="23">
        <v>500247</v>
      </c>
      <c r="G103" s="23">
        <v>210023030</v>
      </c>
      <c r="H103" s="23">
        <v>3200028182</v>
      </c>
      <c r="I103" s="24">
        <v>45188</v>
      </c>
      <c r="J103" s="25"/>
      <c r="K103" s="18">
        <v>96.72</v>
      </c>
      <c r="L103" s="19">
        <v>0.21</v>
      </c>
      <c r="M103" s="19">
        <f t="shared" si="19"/>
        <v>20.311199999999999</v>
      </c>
      <c r="N103" s="20">
        <f t="shared" si="20"/>
        <v>117.0312</v>
      </c>
      <c r="O103" s="33">
        <v>45179</v>
      </c>
      <c r="P103" s="28" t="s">
        <v>54</v>
      </c>
      <c r="Q103" s="23" t="s">
        <v>55</v>
      </c>
    </row>
    <row r="104" spans="1:17" ht="34.950000000000003" customHeight="1">
      <c r="A104" s="23" t="s">
        <v>0</v>
      </c>
      <c r="B104" s="21">
        <v>398</v>
      </c>
      <c r="C104" s="23" t="s">
        <v>361</v>
      </c>
      <c r="D104" s="23"/>
      <c r="E104" s="23" t="s">
        <v>362</v>
      </c>
      <c r="F104" s="23">
        <v>500247</v>
      </c>
      <c r="G104" s="23">
        <v>210023035</v>
      </c>
      <c r="H104" s="23">
        <v>3200028181</v>
      </c>
      <c r="I104" s="24">
        <v>45188</v>
      </c>
      <c r="J104" s="25"/>
      <c r="K104" s="18">
        <v>193.44</v>
      </c>
      <c r="L104" s="19">
        <v>0.21</v>
      </c>
      <c r="M104" s="19">
        <f t="shared" si="19"/>
        <v>40.622399999999999</v>
      </c>
      <c r="N104" s="20">
        <f t="shared" si="20"/>
        <v>234.0624</v>
      </c>
      <c r="O104" s="33">
        <v>45179</v>
      </c>
      <c r="P104" s="28" t="s">
        <v>54</v>
      </c>
      <c r="Q104" s="23" t="s">
        <v>55</v>
      </c>
    </row>
    <row r="105" spans="1:17" ht="34.950000000000003" customHeight="1">
      <c r="A105" s="23" t="s">
        <v>0</v>
      </c>
      <c r="B105" s="21">
        <v>412</v>
      </c>
      <c r="C105" s="23" t="s">
        <v>363</v>
      </c>
      <c r="D105" s="23"/>
      <c r="E105" s="23" t="s">
        <v>364</v>
      </c>
      <c r="F105" s="23">
        <v>500322</v>
      </c>
      <c r="G105" s="23">
        <v>210022978</v>
      </c>
      <c r="H105" s="21">
        <v>3200028214</v>
      </c>
      <c r="I105" s="24">
        <v>45188</v>
      </c>
      <c r="J105" s="25"/>
      <c r="K105" s="18">
        <v>717.48</v>
      </c>
      <c r="L105" s="19">
        <v>0.21</v>
      </c>
      <c r="M105" s="19">
        <f t="shared" si="19"/>
        <v>150.67079999999999</v>
      </c>
      <c r="N105" s="20">
        <f t="shared" si="20"/>
        <v>868.1508</v>
      </c>
      <c r="O105" s="33" t="s">
        <v>365</v>
      </c>
      <c r="P105" s="28" t="s">
        <v>98</v>
      </c>
      <c r="Q105" s="23" t="s">
        <v>99</v>
      </c>
    </row>
    <row r="106" spans="1:17" ht="34.950000000000003" customHeight="1">
      <c r="A106" s="23" t="s">
        <v>0</v>
      </c>
      <c r="B106" s="21">
        <v>413</v>
      </c>
      <c r="C106" s="23" t="s">
        <v>366</v>
      </c>
      <c r="D106" s="23"/>
      <c r="E106" s="23" t="s">
        <v>367</v>
      </c>
      <c r="F106" s="23">
        <v>500322</v>
      </c>
      <c r="G106" s="23">
        <v>210022996</v>
      </c>
      <c r="H106" s="21">
        <v>3200028213</v>
      </c>
      <c r="I106" s="24">
        <v>45188</v>
      </c>
      <c r="J106" s="25"/>
      <c r="K106" s="18">
        <v>2682.2</v>
      </c>
      <c r="L106" s="19">
        <v>0.21</v>
      </c>
      <c r="M106" s="19">
        <f t="shared" si="19"/>
        <v>563.26199999999994</v>
      </c>
      <c r="N106" s="20">
        <f t="shared" si="20"/>
        <v>3245.4619999999995</v>
      </c>
      <c r="O106" s="33" t="s">
        <v>368</v>
      </c>
      <c r="P106" s="28" t="s">
        <v>98</v>
      </c>
      <c r="Q106" s="23" t="s">
        <v>99</v>
      </c>
    </row>
    <row r="107" spans="1:17" ht="34.950000000000003" customHeight="1">
      <c r="A107" s="23" t="s">
        <v>0</v>
      </c>
      <c r="B107" s="21">
        <v>414</v>
      </c>
      <c r="C107" s="23" t="s">
        <v>369</v>
      </c>
      <c r="D107" s="23"/>
      <c r="E107" s="23" t="s">
        <v>370</v>
      </c>
      <c r="F107" s="23">
        <v>503846</v>
      </c>
      <c r="G107" s="23">
        <v>220002572</v>
      </c>
      <c r="H107" s="21">
        <v>3200028211</v>
      </c>
      <c r="I107" s="24">
        <v>45190</v>
      </c>
      <c r="J107" s="25"/>
      <c r="K107" s="18">
        <v>1184</v>
      </c>
      <c r="L107" s="19">
        <v>0</v>
      </c>
      <c r="M107" s="19">
        <f t="shared" si="19"/>
        <v>0</v>
      </c>
      <c r="N107" s="20">
        <f t="shared" si="20"/>
        <v>1184</v>
      </c>
      <c r="O107" s="33" t="s">
        <v>371</v>
      </c>
      <c r="P107" s="28" t="s">
        <v>62</v>
      </c>
      <c r="Q107" s="23" t="s">
        <v>63</v>
      </c>
    </row>
    <row r="108" spans="1:17" ht="34.950000000000003" customHeight="1">
      <c r="A108" s="23" t="s">
        <v>0</v>
      </c>
      <c r="B108" s="21">
        <v>415</v>
      </c>
      <c r="C108" s="23" t="s">
        <v>372</v>
      </c>
      <c r="D108" s="23"/>
      <c r="E108" s="23" t="s">
        <v>373</v>
      </c>
      <c r="F108" s="23">
        <v>503846</v>
      </c>
      <c r="G108" s="23">
        <v>220002573</v>
      </c>
      <c r="H108" s="21">
        <v>3200028210</v>
      </c>
      <c r="I108" s="24">
        <v>45190</v>
      </c>
      <c r="J108" s="25"/>
      <c r="K108" s="18">
        <v>4982.3100000000004</v>
      </c>
      <c r="L108" s="19">
        <v>0</v>
      </c>
      <c r="M108" s="19">
        <f t="shared" si="19"/>
        <v>0</v>
      </c>
      <c r="N108" s="20">
        <f t="shared" si="20"/>
        <v>4982.3100000000004</v>
      </c>
      <c r="O108" s="33" t="s">
        <v>371</v>
      </c>
      <c r="P108" s="28" t="s">
        <v>62</v>
      </c>
      <c r="Q108" s="23" t="s">
        <v>63</v>
      </c>
    </row>
    <row r="109" spans="1:17" ht="40.799999999999997" customHeight="1">
      <c r="A109" s="23" t="s">
        <v>0</v>
      </c>
      <c r="B109" s="21">
        <v>416</v>
      </c>
      <c r="C109" s="23" t="s">
        <v>374</v>
      </c>
      <c r="D109" s="23"/>
      <c r="E109" s="23" t="s">
        <v>375</v>
      </c>
      <c r="F109" s="23">
        <v>503031</v>
      </c>
      <c r="G109" s="23">
        <v>210023045</v>
      </c>
      <c r="H109" s="21">
        <v>3200028219</v>
      </c>
      <c r="I109" s="24">
        <v>45183</v>
      </c>
      <c r="J109" s="25"/>
      <c r="K109" s="18">
        <v>800</v>
      </c>
      <c r="L109" s="19">
        <v>0</v>
      </c>
      <c r="M109" s="19">
        <f t="shared" si="19"/>
        <v>0</v>
      </c>
      <c r="N109" s="20">
        <f t="shared" si="20"/>
        <v>800</v>
      </c>
      <c r="O109" s="33" t="s">
        <v>376</v>
      </c>
      <c r="P109" s="28" t="s">
        <v>377</v>
      </c>
      <c r="Q109" s="23" t="s">
        <v>425</v>
      </c>
    </row>
    <row r="110" spans="1:17" ht="41.4" customHeight="1">
      <c r="A110" s="23" t="s">
        <v>0</v>
      </c>
      <c r="B110" s="21">
        <v>417</v>
      </c>
      <c r="C110" s="23" t="s">
        <v>378</v>
      </c>
      <c r="D110" s="23"/>
      <c r="E110" s="23" t="s">
        <v>379</v>
      </c>
      <c r="F110" s="23">
        <v>502902</v>
      </c>
      <c r="G110" s="23">
        <v>210023046</v>
      </c>
      <c r="H110" s="21">
        <v>3200028218</v>
      </c>
      <c r="I110" s="24">
        <v>45183</v>
      </c>
      <c r="J110" s="25"/>
      <c r="K110" s="18">
        <v>2880</v>
      </c>
      <c r="L110" s="19">
        <v>0</v>
      </c>
      <c r="M110" s="19">
        <f t="shared" si="19"/>
        <v>0</v>
      </c>
      <c r="N110" s="20">
        <f t="shared" si="20"/>
        <v>2880</v>
      </c>
      <c r="O110" s="33" t="s">
        <v>376</v>
      </c>
      <c r="P110" s="28" t="s">
        <v>380</v>
      </c>
      <c r="Q110" s="23" t="s">
        <v>426</v>
      </c>
    </row>
    <row r="111" spans="1:17" ht="43.8" customHeight="1">
      <c r="A111" s="23" t="s">
        <v>0</v>
      </c>
      <c r="B111" s="21">
        <v>418</v>
      </c>
      <c r="C111" s="23" t="s">
        <v>381</v>
      </c>
      <c r="D111" s="23"/>
      <c r="E111" s="23" t="s">
        <v>382</v>
      </c>
      <c r="F111" s="23">
        <v>505134</v>
      </c>
      <c r="G111" s="23">
        <v>210023048</v>
      </c>
      <c r="H111" s="21">
        <v>3200028217</v>
      </c>
      <c r="I111" s="24">
        <v>45183</v>
      </c>
      <c r="J111" s="25"/>
      <c r="K111" s="18">
        <v>900</v>
      </c>
      <c r="L111" s="19">
        <v>0</v>
      </c>
      <c r="M111" s="19">
        <f t="shared" si="19"/>
        <v>0</v>
      </c>
      <c r="N111" s="20">
        <f t="shared" si="20"/>
        <v>900</v>
      </c>
      <c r="O111" s="33" t="s">
        <v>376</v>
      </c>
      <c r="P111" s="28" t="s">
        <v>383</v>
      </c>
      <c r="Q111" s="23" t="s">
        <v>245</v>
      </c>
    </row>
    <row r="112" spans="1:17" ht="45.6" customHeight="1">
      <c r="A112" s="23" t="s">
        <v>0</v>
      </c>
      <c r="B112" s="21">
        <v>419</v>
      </c>
      <c r="C112" s="23" t="s">
        <v>384</v>
      </c>
      <c r="D112" s="23"/>
      <c r="E112" s="23" t="s">
        <v>385</v>
      </c>
      <c r="F112" s="23">
        <v>505275</v>
      </c>
      <c r="G112" s="23">
        <v>210023058</v>
      </c>
      <c r="H112" s="21">
        <v>3200028216</v>
      </c>
      <c r="I112" s="24">
        <v>45183</v>
      </c>
      <c r="J112" s="25"/>
      <c r="K112" s="18">
        <v>2500</v>
      </c>
      <c r="L112" s="19">
        <v>0</v>
      </c>
      <c r="M112" s="19">
        <f t="shared" si="19"/>
        <v>0</v>
      </c>
      <c r="N112" s="20">
        <f t="shared" si="20"/>
        <v>2500</v>
      </c>
      <c r="O112" s="33" t="s">
        <v>386</v>
      </c>
      <c r="P112" s="28" t="s">
        <v>387</v>
      </c>
      <c r="Q112" s="23" t="s">
        <v>427</v>
      </c>
    </row>
    <row r="113" spans="1:17" ht="34.950000000000003" customHeight="1">
      <c r="A113" s="23" t="s">
        <v>0</v>
      </c>
      <c r="B113" s="21">
        <v>424</v>
      </c>
      <c r="C113" s="23" t="s">
        <v>388</v>
      </c>
      <c r="D113" s="23"/>
      <c r="E113" s="23" t="s">
        <v>389</v>
      </c>
      <c r="F113" s="23">
        <v>500247</v>
      </c>
      <c r="G113" s="23">
        <v>210023073</v>
      </c>
      <c r="H113" s="21">
        <v>3200028225</v>
      </c>
      <c r="I113" s="24">
        <v>45190</v>
      </c>
      <c r="J113" s="25"/>
      <c r="K113" s="18">
        <v>435</v>
      </c>
      <c r="L113" s="19">
        <v>0.21</v>
      </c>
      <c r="M113" s="19">
        <f t="shared" si="19"/>
        <v>91.35</v>
      </c>
      <c r="N113" s="20">
        <f t="shared" si="20"/>
        <v>526.35</v>
      </c>
      <c r="O113" s="33">
        <v>45210</v>
      </c>
      <c r="P113" s="28" t="s">
        <v>54</v>
      </c>
      <c r="Q113" s="23" t="s">
        <v>55</v>
      </c>
    </row>
    <row r="114" spans="1:17" ht="34.950000000000003" customHeight="1">
      <c r="A114" s="23" t="s">
        <v>0</v>
      </c>
      <c r="B114" s="21">
        <v>425</v>
      </c>
      <c r="C114" s="23" t="s">
        <v>131</v>
      </c>
      <c r="D114" s="23"/>
      <c r="E114" s="23" t="s">
        <v>390</v>
      </c>
      <c r="F114" s="23">
        <v>500247</v>
      </c>
      <c r="G114" s="23">
        <v>210023074</v>
      </c>
      <c r="H114" s="21">
        <v>3200028224</v>
      </c>
      <c r="I114" s="24">
        <v>45190</v>
      </c>
      <c r="J114" s="25"/>
      <c r="K114" s="18">
        <v>214.8</v>
      </c>
      <c r="L114" s="19">
        <v>0.21</v>
      </c>
      <c r="M114" s="19">
        <f t="shared" si="19"/>
        <v>45.108000000000004</v>
      </c>
      <c r="N114" s="20">
        <f t="shared" si="20"/>
        <v>259.90800000000002</v>
      </c>
      <c r="O114" s="33">
        <v>45214</v>
      </c>
      <c r="P114" s="28" t="s">
        <v>54</v>
      </c>
      <c r="Q114" s="23" t="s">
        <v>55</v>
      </c>
    </row>
    <row r="115" spans="1:17" ht="46.2" customHeight="1">
      <c r="A115" s="23" t="s">
        <v>0</v>
      </c>
      <c r="B115" s="21">
        <v>441</v>
      </c>
      <c r="C115" s="23" t="s">
        <v>391</v>
      </c>
      <c r="D115" s="23"/>
      <c r="E115" s="23" t="s">
        <v>392</v>
      </c>
      <c r="F115" s="23">
        <v>505277</v>
      </c>
      <c r="G115" s="23">
        <v>210023067</v>
      </c>
      <c r="H115" s="21">
        <v>3200028239</v>
      </c>
      <c r="I115" s="24">
        <v>45189</v>
      </c>
      <c r="J115" s="25"/>
      <c r="K115" s="18">
        <v>2000</v>
      </c>
      <c r="L115" s="19">
        <v>0</v>
      </c>
      <c r="M115" s="19">
        <f t="shared" si="19"/>
        <v>0</v>
      </c>
      <c r="N115" s="20">
        <f t="shared" si="20"/>
        <v>2000</v>
      </c>
      <c r="O115" s="33" t="s">
        <v>393</v>
      </c>
      <c r="P115" s="28" t="s">
        <v>394</v>
      </c>
      <c r="Q115" s="23" t="s">
        <v>243</v>
      </c>
    </row>
    <row r="116" spans="1:17" ht="34.950000000000003" customHeight="1">
      <c r="A116" s="23" t="s">
        <v>0</v>
      </c>
      <c r="B116" s="21">
        <v>442</v>
      </c>
      <c r="C116" s="23" t="s">
        <v>395</v>
      </c>
      <c r="D116" s="23"/>
      <c r="E116" s="23" t="s">
        <v>396</v>
      </c>
      <c r="F116" s="23">
        <v>500247</v>
      </c>
      <c r="G116" s="23">
        <v>210023095</v>
      </c>
      <c r="H116" s="21">
        <v>3200028232</v>
      </c>
      <c r="I116" s="24">
        <v>45201</v>
      </c>
      <c r="J116" s="25"/>
      <c r="K116" s="18">
        <v>4008.55</v>
      </c>
      <c r="L116" s="19">
        <v>0.21</v>
      </c>
      <c r="M116" s="19">
        <f t="shared" si="19"/>
        <v>841.79550000000006</v>
      </c>
      <c r="N116" s="20">
        <f t="shared" si="20"/>
        <v>4850.3455000000004</v>
      </c>
      <c r="O116" s="33">
        <v>45219</v>
      </c>
      <c r="P116" s="28" t="s">
        <v>54</v>
      </c>
      <c r="Q116" s="23" t="s">
        <v>55</v>
      </c>
    </row>
    <row r="117" spans="1:17" ht="34.950000000000003" customHeight="1">
      <c r="A117" s="23" t="s">
        <v>0</v>
      </c>
      <c r="B117" s="21">
        <v>443</v>
      </c>
      <c r="C117" s="23" t="s">
        <v>397</v>
      </c>
      <c r="D117" s="23"/>
      <c r="E117" s="23" t="s">
        <v>398</v>
      </c>
      <c r="F117" s="23">
        <v>504835</v>
      </c>
      <c r="G117" s="23">
        <v>210023093</v>
      </c>
      <c r="H117" s="21">
        <v>3200028233</v>
      </c>
      <c r="I117" s="24">
        <v>45202</v>
      </c>
      <c r="J117" s="25"/>
      <c r="K117" s="18">
        <v>1383.17</v>
      </c>
      <c r="L117" s="19">
        <v>0</v>
      </c>
      <c r="M117" s="19">
        <f t="shared" si="19"/>
        <v>0</v>
      </c>
      <c r="N117" s="20">
        <f t="shared" si="20"/>
        <v>1383.17</v>
      </c>
      <c r="O117" s="33" t="s">
        <v>399</v>
      </c>
      <c r="P117" s="30" t="s">
        <v>400</v>
      </c>
      <c r="Q117" s="23" t="s">
        <v>146</v>
      </c>
    </row>
    <row r="118" spans="1:17" ht="34.950000000000003" customHeight="1">
      <c r="A118" s="23" t="s">
        <v>0</v>
      </c>
      <c r="B118" s="21">
        <v>444</v>
      </c>
      <c r="C118" s="23" t="s">
        <v>401</v>
      </c>
      <c r="D118" s="23" t="s">
        <v>402</v>
      </c>
      <c r="E118" s="23" t="str">
        <f t="shared" ref="E118" si="21">_xlfn.CONCAT("CM","-",B118,"-",2023)</f>
        <v>CM-444-2023</v>
      </c>
      <c r="F118" s="23">
        <v>500013</v>
      </c>
      <c r="G118" s="23">
        <v>210023068</v>
      </c>
      <c r="H118" s="21">
        <v>3200028238</v>
      </c>
      <c r="I118" s="24">
        <v>45201</v>
      </c>
      <c r="J118" s="25"/>
      <c r="K118" s="18">
        <v>620</v>
      </c>
      <c r="L118" s="19">
        <v>0.21</v>
      </c>
      <c r="M118" s="19">
        <f t="shared" si="19"/>
        <v>130.19999999999999</v>
      </c>
      <c r="N118" s="20">
        <f t="shared" si="20"/>
        <v>750.2</v>
      </c>
      <c r="O118" s="33" t="s">
        <v>403</v>
      </c>
      <c r="P118" s="28" t="s">
        <v>404</v>
      </c>
      <c r="Q118" s="29" t="s">
        <v>22</v>
      </c>
    </row>
    <row r="119" spans="1:17" ht="34.950000000000003" customHeight="1">
      <c r="A119" s="23" t="s">
        <v>0</v>
      </c>
      <c r="B119" s="21">
        <v>446</v>
      </c>
      <c r="C119" s="39" t="s">
        <v>405</v>
      </c>
      <c r="D119" s="39"/>
      <c r="E119" s="23" t="s">
        <v>406</v>
      </c>
      <c r="F119" s="23">
        <v>505208</v>
      </c>
      <c r="G119" s="23">
        <v>230001523</v>
      </c>
      <c r="H119" s="23">
        <v>3200028509</v>
      </c>
      <c r="I119" s="24">
        <v>45171</v>
      </c>
      <c r="J119" s="25"/>
      <c r="K119" s="18">
        <v>11000</v>
      </c>
      <c r="L119" s="19">
        <v>0</v>
      </c>
      <c r="M119" s="19">
        <f t="shared" si="19"/>
        <v>0</v>
      </c>
      <c r="N119" s="20">
        <f t="shared" si="20"/>
        <v>11000</v>
      </c>
      <c r="O119" s="33" t="s">
        <v>407</v>
      </c>
      <c r="P119" s="28" t="s">
        <v>408</v>
      </c>
      <c r="Q119" s="23" t="s">
        <v>150</v>
      </c>
    </row>
    <row r="120" spans="1:17" ht="34.950000000000003" customHeight="1">
      <c r="A120" s="23" t="s">
        <v>0</v>
      </c>
      <c r="B120" s="21">
        <v>447</v>
      </c>
      <c r="C120" s="23" t="s">
        <v>409</v>
      </c>
      <c r="D120" s="39"/>
      <c r="E120" s="23" t="s">
        <v>410</v>
      </c>
      <c r="F120" s="23">
        <v>505214</v>
      </c>
      <c r="G120" s="23">
        <v>230001524</v>
      </c>
      <c r="H120" s="23">
        <v>3200028508</v>
      </c>
      <c r="I120" s="24">
        <v>45171</v>
      </c>
      <c r="J120" s="25"/>
      <c r="K120" s="18">
        <v>6500</v>
      </c>
      <c r="L120" s="19">
        <v>0</v>
      </c>
      <c r="M120" s="19">
        <f t="shared" si="19"/>
        <v>0</v>
      </c>
      <c r="N120" s="20">
        <f t="shared" si="20"/>
        <v>6500</v>
      </c>
      <c r="O120" s="33" t="s">
        <v>407</v>
      </c>
      <c r="P120" s="28" t="s">
        <v>411</v>
      </c>
      <c r="Q120" s="23" t="s">
        <v>150</v>
      </c>
    </row>
    <row r="121" spans="1:17" ht="34.950000000000003" customHeight="1">
      <c r="A121" s="23" t="s">
        <v>0</v>
      </c>
      <c r="B121" s="21">
        <v>448</v>
      </c>
      <c r="C121" s="23" t="s">
        <v>412</v>
      </c>
      <c r="D121" s="39"/>
      <c r="E121" s="23" t="s">
        <v>413</v>
      </c>
      <c r="F121" s="23">
        <v>504870</v>
      </c>
      <c r="G121" s="23">
        <v>230001522</v>
      </c>
      <c r="H121" s="23"/>
      <c r="I121" s="24">
        <v>45175</v>
      </c>
      <c r="J121" s="25"/>
      <c r="K121" s="18">
        <v>13000</v>
      </c>
      <c r="L121" s="19">
        <v>0</v>
      </c>
      <c r="M121" s="19">
        <f t="shared" si="19"/>
        <v>0</v>
      </c>
      <c r="N121" s="20">
        <f t="shared" si="20"/>
        <v>13000</v>
      </c>
      <c r="O121" s="33" t="s">
        <v>407</v>
      </c>
      <c r="P121" s="28" t="s">
        <v>414</v>
      </c>
      <c r="Q121" s="23" t="s">
        <v>150</v>
      </c>
    </row>
    <row r="122" spans="1:17" ht="43.2" customHeight="1">
      <c r="A122" s="23" t="s">
        <v>0</v>
      </c>
      <c r="B122" s="21">
        <v>449</v>
      </c>
      <c r="C122" s="23" t="s">
        <v>415</v>
      </c>
      <c r="D122" s="39"/>
      <c r="E122" s="23" t="s">
        <v>416</v>
      </c>
      <c r="F122" s="23">
        <v>505264</v>
      </c>
      <c r="G122" s="23">
        <v>230001515</v>
      </c>
      <c r="H122" s="23">
        <v>3200028511</v>
      </c>
      <c r="I122" s="24">
        <v>45171</v>
      </c>
      <c r="J122" s="25"/>
      <c r="K122" s="18">
        <v>20000</v>
      </c>
      <c r="L122" s="19">
        <v>0</v>
      </c>
      <c r="M122" s="19">
        <f t="shared" si="19"/>
        <v>0</v>
      </c>
      <c r="N122" s="20">
        <f t="shared" si="20"/>
        <v>20000</v>
      </c>
      <c r="O122" s="33" t="s">
        <v>417</v>
      </c>
      <c r="P122" s="28" t="s">
        <v>418</v>
      </c>
      <c r="Q122" s="23" t="s">
        <v>150</v>
      </c>
    </row>
    <row r="123" spans="1:17" ht="39.6" customHeight="1">
      <c r="A123" s="23" t="s">
        <v>0</v>
      </c>
      <c r="B123" s="21">
        <v>450</v>
      </c>
      <c r="C123" s="23" t="s">
        <v>419</v>
      </c>
      <c r="D123" s="23"/>
      <c r="E123" s="23" t="s">
        <v>420</v>
      </c>
      <c r="F123" s="23">
        <v>505228</v>
      </c>
      <c r="G123" s="23">
        <v>230001525</v>
      </c>
      <c r="H123" s="23"/>
      <c r="I123" s="24">
        <v>45175</v>
      </c>
      <c r="J123" s="25"/>
      <c r="K123" s="18">
        <v>12000</v>
      </c>
      <c r="L123" s="19">
        <v>0</v>
      </c>
      <c r="M123" s="19">
        <v>0</v>
      </c>
      <c r="N123" s="20">
        <v>12000</v>
      </c>
      <c r="O123" s="33" t="s">
        <v>421</v>
      </c>
      <c r="P123" s="28" t="s">
        <v>422</v>
      </c>
      <c r="Q123" s="23">
        <v>1222644844</v>
      </c>
    </row>
    <row r="124" spans="1:17" ht="39.6" customHeight="1">
      <c r="A124" s="23" t="s">
        <v>0</v>
      </c>
      <c r="B124" s="21">
        <v>460</v>
      </c>
      <c r="C124" s="23" t="s">
        <v>431</v>
      </c>
      <c r="D124" s="23"/>
      <c r="E124" s="23" t="s">
        <v>432</v>
      </c>
      <c r="F124" s="23">
        <v>505005</v>
      </c>
      <c r="G124" s="23">
        <v>210023038</v>
      </c>
      <c r="H124" s="21">
        <v>3200028269</v>
      </c>
      <c r="I124" s="24">
        <v>45201</v>
      </c>
      <c r="J124" s="25"/>
      <c r="K124" s="18">
        <v>6000</v>
      </c>
      <c r="L124" s="19">
        <v>0.21</v>
      </c>
      <c r="M124" s="19">
        <v>1260</v>
      </c>
      <c r="N124" s="20">
        <v>7260</v>
      </c>
      <c r="O124" s="33" t="s">
        <v>433</v>
      </c>
      <c r="P124" s="28" t="s">
        <v>434</v>
      </c>
      <c r="Q124" s="23" t="s">
        <v>150</v>
      </c>
    </row>
    <row r="125" spans="1:17" ht="37.799999999999997" customHeight="1">
      <c r="A125" s="23" t="s">
        <v>0</v>
      </c>
      <c r="B125" s="21">
        <v>461</v>
      </c>
      <c r="C125" s="23" t="s">
        <v>435</v>
      </c>
      <c r="D125" s="23"/>
      <c r="E125" s="23" t="s">
        <v>436</v>
      </c>
      <c r="F125" s="23">
        <v>505100</v>
      </c>
      <c r="G125" s="23">
        <v>210023039</v>
      </c>
      <c r="H125" s="21">
        <v>3200028269</v>
      </c>
      <c r="I125" s="24">
        <v>45201</v>
      </c>
      <c r="J125" s="25"/>
      <c r="K125" s="26">
        <v>900</v>
      </c>
      <c r="L125" s="19">
        <v>0.21</v>
      </c>
      <c r="M125" s="19">
        <v>189</v>
      </c>
      <c r="N125" s="20">
        <v>1089</v>
      </c>
      <c r="O125" s="33" t="s">
        <v>437</v>
      </c>
      <c r="P125" s="28" t="s">
        <v>438</v>
      </c>
      <c r="Q125" s="23" t="s">
        <v>150</v>
      </c>
    </row>
    <row r="126" spans="1:17" ht="34.950000000000003" customHeight="1">
      <c r="A126" s="23" t="s">
        <v>0</v>
      </c>
      <c r="B126" s="21">
        <v>462</v>
      </c>
      <c r="C126" s="23" t="s">
        <v>439</v>
      </c>
      <c r="D126" s="23"/>
      <c r="E126" s="23" t="s">
        <v>440</v>
      </c>
      <c r="F126" s="23">
        <v>504140</v>
      </c>
      <c r="G126" s="23">
        <v>220002580</v>
      </c>
      <c r="H126" s="21">
        <v>3200028272</v>
      </c>
      <c r="I126" s="24">
        <v>45201</v>
      </c>
      <c r="J126" s="25"/>
      <c r="K126" s="18">
        <v>7000</v>
      </c>
      <c r="L126" s="19">
        <v>0</v>
      </c>
      <c r="M126" s="19">
        <v>0</v>
      </c>
      <c r="N126" s="20">
        <v>7000</v>
      </c>
      <c r="O126" s="33">
        <v>45276</v>
      </c>
      <c r="P126" s="28" t="s">
        <v>441</v>
      </c>
      <c r="Q126" s="23" t="s">
        <v>442</v>
      </c>
    </row>
    <row r="127" spans="1:17" ht="34.950000000000003" customHeight="1">
      <c r="A127" s="23" t="s">
        <v>0</v>
      </c>
      <c r="B127" s="21">
        <v>463</v>
      </c>
      <c r="C127" s="23" t="s">
        <v>443</v>
      </c>
      <c r="D127" s="23"/>
      <c r="E127" s="23" t="s">
        <v>444</v>
      </c>
      <c r="F127" s="23">
        <v>505109</v>
      </c>
      <c r="G127" s="23">
        <v>230001530</v>
      </c>
      <c r="H127" s="21">
        <v>3200028439</v>
      </c>
      <c r="I127" s="24">
        <v>45252</v>
      </c>
      <c r="J127" s="25"/>
      <c r="K127" s="26">
        <v>10000</v>
      </c>
      <c r="L127" s="19">
        <v>0</v>
      </c>
      <c r="M127" s="19">
        <v>0</v>
      </c>
      <c r="N127" s="20">
        <v>10000</v>
      </c>
      <c r="O127" s="33">
        <v>45270</v>
      </c>
      <c r="P127" s="28" t="s">
        <v>445</v>
      </c>
      <c r="Q127" s="23" t="s">
        <v>446</v>
      </c>
    </row>
    <row r="128" spans="1:17" ht="34.950000000000003" customHeight="1">
      <c r="A128" s="23" t="s">
        <v>0</v>
      </c>
      <c r="B128" s="21">
        <v>474</v>
      </c>
      <c r="C128" s="23" t="s">
        <v>447</v>
      </c>
      <c r="D128" s="23" t="s">
        <v>209</v>
      </c>
      <c r="E128" s="23" t="s">
        <v>448</v>
      </c>
      <c r="F128" s="23">
        <v>500322</v>
      </c>
      <c r="G128" s="23">
        <v>210023132</v>
      </c>
      <c r="H128" s="23">
        <v>3200028281</v>
      </c>
      <c r="I128" s="24">
        <v>45210</v>
      </c>
      <c r="J128" s="25"/>
      <c r="K128" s="18">
        <v>40726.559999999998</v>
      </c>
      <c r="L128" s="19">
        <v>0.21</v>
      </c>
      <c r="M128" s="19">
        <v>8552.5775999999987</v>
      </c>
      <c r="N128" s="20">
        <v>49279.137599999995</v>
      </c>
      <c r="O128" s="33" t="s">
        <v>449</v>
      </c>
      <c r="P128" s="28" t="s">
        <v>450</v>
      </c>
      <c r="Q128" s="23" t="s">
        <v>99</v>
      </c>
    </row>
    <row r="129" spans="1:17" ht="34.950000000000003" customHeight="1">
      <c r="A129" s="23" t="s">
        <v>0</v>
      </c>
      <c r="B129" s="21">
        <v>475</v>
      </c>
      <c r="C129" s="23" t="s">
        <v>451</v>
      </c>
      <c r="D129" s="23" t="s">
        <v>209</v>
      </c>
      <c r="E129" s="23" t="s">
        <v>452</v>
      </c>
      <c r="F129" s="23">
        <v>503846</v>
      </c>
      <c r="G129" s="23">
        <v>220002581</v>
      </c>
      <c r="H129" s="21">
        <v>3200028280</v>
      </c>
      <c r="I129" s="24">
        <v>45210</v>
      </c>
      <c r="J129" s="25"/>
      <c r="K129" s="18">
        <v>11313</v>
      </c>
      <c r="L129" s="19">
        <v>0</v>
      </c>
      <c r="M129" s="19">
        <v>0</v>
      </c>
      <c r="N129" s="20">
        <v>11313</v>
      </c>
      <c r="O129" s="33" t="s">
        <v>453</v>
      </c>
      <c r="P129" s="28" t="s">
        <v>62</v>
      </c>
      <c r="Q129" s="23" t="s">
        <v>63</v>
      </c>
    </row>
    <row r="130" spans="1:17" ht="34.950000000000003" customHeight="1">
      <c r="A130" s="23" t="s">
        <v>0</v>
      </c>
      <c r="B130" s="21">
        <v>487</v>
      </c>
      <c r="C130" s="23" t="s">
        <v>454</v>
      </c>
      <c r="D130" s="23"/>
      <c r="E130" s="23" t="s">
        <v>455</v>
      </c>
      <c r="F130" s="23">
        <v>504976</v>
      </c>
      <c r="G130" s="23">
        <v>210023112</v>
      </c>
      <c r="H130" s="21">
        <v>3200028300</v>
      </c>
      <c r="I130" s="24">
        <v>45216</v>
      </c>
      <c r="J130" s="25"/>
      <c r="K130" s="18">
        <v>1413.94</v>
      </c>
      <c r="L130" s="19">
        <v>0.21</v>
      </c>
      <c r="M130" s="19">
        <v>296.92739999999998</v>
      </c>
      <c r="N130" s="20">
        <v>1710.8674000000001</v>
      </c>
      <c r="O130" s="33">
        <v>44986</v>
      </c>
      <c r="P130" s="28" t="s">
        <v>26</v>
      </c>
      <c r="Q130" s="31" t="s">
        <v>27</v>
      </c>
    </row>
    <row r="131" spans="1:17" ht="34.950000000000003" customHeight="1">
      <c r="A131" s="23" t="s">
        <v>0</v>
      </c>
      <c r="B131" s="21">
        <v>488</v>
      </c>
      <c r="C131" s="23" t="s">
        <v>456</v>
      </c>
      <c r="D131" s="23"/>
      <c r="E131" s="23" t="s">
        <v>457</v>
      </c>
      <c r="F131" s="23">
        <v>500247</v>
      </c>
      <c r="G131" s="23">
        <v>210023135</v>
      </c>
      <c r="H131" s="21">
        <v>3200028294</v>
      </c>
      <c r="I131" s="24">
        <v>45216</v>
      </c>
      <c r="J131" s="25"/>
      <c r="K131" s="18">
        <v>3146.59</v>
      </c>
      <c r="L131" s="19">
        <v>0.21</v>
      </c>
      <c r="M131" s="19">
        <v>660.78390000000002</v>
      </c>
      <c r="N131" s="20">
        <v>3807.3739</v>
      </c>
      <c r="O131" s="33">
        <v>45205</v>
      </c>
      <c r="P131" s="28" t="s">
        <v>54</v>
      </c>
      <c r="Q131" s="23" t="s">
        <v>55</v>
      </c>
    </row>
    <row r="132" spans="1:17" ht="34.950000000000003" customHeight="1">
      <c r="A132" s="23" t="s">
        <v>0</v>
      </c>
      <c r="B132" s="21">
        <v>489</v>
      </c>
      <c r="C132" s="23" t="s">
        <v>458</v>
      </c>
      <c r="D132" s="23"/>
      <c r="E132" s="23" t="s">
        <v>459</v>
      </c>
      <c r="F132" s="23">
        <v>504174</v>
      </c>
      <c r="G132" s="23">
        <v>210023121</v>
      </c>
      <c r="H132" s="21">
        <v>3200028299</v>
      </c>
      <c r="I132" s="24">
        <v>45216</v>
      </c>
      <c r="J132" s="25"/>
      <c r="K132" s="18">
        <v>1267.5</v>
      </c>
      <c r="L132" s="19">
        <v>0</v>
      </c>
      <c r="M132" s="19">
        <v>0</v>
      </c>
      <c r="N132" s="20">
        <v>1267.5</v>
      </c>
      <c r="O132" s="33" t="s">
        <v>460</v>
      </c>
      <c r="P132" s="28" t="s">
        <v>461</v>
      </c>
      <c r="Q132" s="29" t="s">
        <v>333</v>
      </c>
    </row>
    <row r="133" spans="1:17" ht="34.950000000000003" customHeight="1">
      <c r="A133" s="23" t="s">
        <v>0</v>
      </c>
      <c r="B133" s="21">
        <v>491</v>
      </c>
      <c r="C133" s="23" t="s">
        <v>462</v>
      </c>
      <c r="D133" s="23"/>
      <c r="E133" s="23" t="s">
        <v>463</v>
      </c>
      <c r="F133" s="23">
        <v>505261</v>
      </c>
      <c r="G133" s="23">
        <v>230001506</v>
      </c>
      <c r="H133" s="21"/>
      <c r="I133" s="24">
        <v>45216</v>
      </c>
      <c r="J133" s="25"/>
      <c r="K133" s="18">
        <v>24000</v>
      </c>
      <c r="L133" s="19">
        <v>0.21</v>
      </c>
      <c r="M133" s="19">
        <v>5040</v>
      </c>
      <c r="N133" s="20">
        <v>29040</v>
      </c>
      <c r="O133" s="33" t="s">
        <v>417</v>
      </c>
      <c r="P133" s="28" t="s">
        <v>464</v>
      </c>
      <c r="Q133" s="23" t="s">
        <v>150</v>
      </c>
    </row>
    <row r="134" spans="1:17" ht="34.950000000000003" customHeight="1">
      <c r="A134" s="23" t="s">
        <v>0</v>
      </c>
      <c r="B134" s="21">
        <v>492</v>
      </c>
      <c r="C134" s="23" t="s">
        <v>465</v>
      </c>
      <c r="D134" s="23"/>
      <c r="E134" s="23" t="s">
        <v>466</v>
      </c>
      <c r="F134" s="23">
        <v>505263</v>
      </c>
      <c r="G134" s="23">
        <v>230001532</v>
      </c>
      <c r="H134" s="21">
        <v>3200028438</v>
      </c>
      <c r="I134" s="24">
        <v>45216</v>
      </c>
      <c r="J134" s="25"/>
      <c r="K134" s="18">
        <v>14000</v>
      </c>
      <c r="L134" s="19">
        <v>0</v>
      </c>
      <c r="M134" s="19">
        <v>0</v>
      </c>
      <c r="N134" s="20">
        <v>14000</v>
      </c>
      <c r="O134" s="33" t="s">
        <v>417</v>
      </c>
      <c r="P134" s="28" t="s">
        <v>467</v>
      </c>
      <c r="Q134" s="23" t="s">
        <v>150</v>
      </c>
    </row>
    <row r="135" spans="1:17" ht="43.8" customHeight="1">
      <c r="A135" s="23" t="s">
        <v>0</v>
      </c>
      <c r="B135" s="21">
        <v>493</v>
      </c>
      <c r="C135" s="23" t="s">
        <v>468</v>
      </c>
      <c r="D135" s="23"/>
      <c r="E135" s="23" t="s">
        <v>469</v>
      </c>
      <c r="F135" s="23">
        <v>504685</v>
      </c>
      <c r="G135" s="23">
        <v>230001533</v>
      </c>
      <c r="H135" s="21"/>
      <c r="I135" s="24">
        <v>45216</v>
      </c>
      <c r="J135" s="25"/>
      <c r="K135" s="18">
        <v>28300</v>
      </c>
      <c r="L135" s="19">
        <v>0</v>
      </c>
      <c r="M135" s="19">
        <v>0</v>
      </c>
      <c r="N135" s="20">
        <v>28300</v>
      </c>
      <c r="O135" s="33" t="s">
        <v>470</v>
      </c>
      <c r="P135" s="28" t="s">
        <v>471</v>
      </c>
      <c r="Q135" s="23" t="s">
        <v>150</v>
      </c>
    </row>
    <row r="136" spans="1:17" ht="34.950000000000003" customHeight="1">
      <c r="A136" s="23" t="s">
        <v>0</v>
      </c>
      <c r="B136" s="21">
        <v>508</v>
      </c>
      <c r="C136" s="23" t="s">
        <v>472</v>
      </c>
      <c r="D136" s="23"/>
      <c r="E136" s="23" t="s">
        <v>473</v>
      </c>
      <c r="F136" s="23">
        <v>505292</v>
      </c>
      <c r="G136" s="23">
        <v>210023178</v>
      </c>
      <c r="H136" s="21">
        <v>3200028324</v>
      </c>
      <c r="I136" s="24">
        <v>45221</v>
      </c>
      <c r="J136" s="25"/>
      <c r="K136" s="18">
        <v>400</v>
      </c>
      <c r="L136" s="19">
        <v>0</v>
      </c>
      <c r="M136" s="19">
        <v>0</v>
      </c>
      <c r="N136" s="20">
        <v>400</v>
      </c>
      <c r="O136" s="33" t="s">
        <v>474</v>
      </c>
      <c r="P136" s="28" t="s">
        <v>475</v>
      </c>
      <c r="Q136" s="23" t="s">
        <v>150</v>
      </c>
    </row>
    <row r="137" spans="1:17" ht="34.950000000000003" customHeight="1">
      <c r="A137" s="23" t="s">
        <v>0</v>
      </c>
      <c r="B137" s="21">
        <v>509</v>
      </c>
      <c r="C137" s="23" t="s">
        <v>95</v>
      </c>
      <c r="D137" s="23"/>
      <c r="E137" s="23" t="s">
        <v>476</v>
      </c>
      <c r="F137" s="23">
        <v>500322</v>
      </c>
      <c r="G137" s="23">
        <v>210023111</v>
      </c>
      <c r="H137" s="21">
        <v>3200028336</v>
      </c>
      <c r="I137" s="24">
        <v>45223</v>
      </c>
      <c r="J137" s="25"/>
      <c r="K137" s="18">
        <v>3631.4</v>
      </c>
      <c r="L137" s="19">
        <v>0.21</v>
      </c>
      <c r="M137" s="19">
        <v>762.59399999999994</v>
      </c>
      <c r="N137" s="20">
        <v>4393.9939999999997</v>
      </c>
      <c r="O137" s="33">
        <v>45409</v>
      </c>
      <c r="P137" s="28" t="s">
        <v>98</v>
      </c>
      <c r="Q137" s="23" t="s">
        <v>99</v>
      </c>
    </row>
    <row r="138" spans="1:17" ht="34.950000000000003" customHeight="1">
      <c r="A138" s="23" t="s">
        <v>0</v>
      </c>
      <c r="B138" s="21">
        <v>510</v>
      </c>
      <c r="C138" s="23" t="s">
        <v>477</v>
      </c>
      <c r="D138" s="23"/>
      <c r="E138" s="23" t="s">
        <v>478</v>
      </c>
      <c r="F138" s="23">
        <v>500247</v>
      </c>
      <c r="G138" s="23">
        <v>210023181</v>
      </c>
      <c r="H138" s="21">
        <v>3200028328</v>
      </c>
      <c r="I138" s="24">
        <v>45223</v>
      </c>
      <c r="J138" s="25"/>
      <c r="K138" s="18">
        <v>751.05</v>
      </c>
      <c r="L138" s="19">
        <v>0.21</v>
      </c>
      <c r="M138" s="19">
        <v>157.72049999999999</v>
      </c>
      <c r="N138" s="20">
        <v>908.77049999999997</v>
      </c>
      <c r="O138" s="33" t="s">
        <v>479</v>
      </c>
      <c r="P138" s="28" t="s">
        <v>54</v>
      </c>
      <c r="Q138" s="23" t="s">
        <v>55</v>
      </c>
    </row>
    <row r="139" spans="1:17" ht="34.950000000000003" customHeight="1">
      <c r="A139" s="23" t="s">
        <v>0</v>
      </c>
      <c r="B139" s="21">
        <v>511</v>
      </c>
      <c r="C139" s="23" t="s">
        <v>480</v>
      </c>
      <c r="D139" s="23"/>
      <c r="E139" s="23" t="s">
        <v>481</v>
      </c>
      <c r="F139" s="23">
        <v>500247</v>
      </c>
      <c r="G139" s="23">
        <v>210023182</v>
      </c>
      <c r="H139" s="21">
        <v>3200028327</v>
      </c>
      <c r="I139" s="24">
        <v>45223</v>
      </c>
      <c r="J139" s="25"/>
      <c r="K139" s="18">
        <v>12738.56</v>
      </c>
      <c r="L139" s="19">
        <v>0.21</v>
      </c>
      <c r="M139" s="19">
        <v>2675.0975999999996</v>
      </c>
      <c r="N139" s="20">
        <v>15413.657599999999</v>
      </c>
      <c r="O139" s="33" t="s">
        <v>453</v>
      </c>
      <c r="P139" s="28" t="s">
        <v>54</v>
      </c>
      <c r="Q139" s="23" t="s">
        <v>55</v>
      </c>
    </row>
    <row r="140" spans="1:17" ht="34.950000000000003" customHeight="1">
      <c r="A140" s="23" t="s">
        <v>0</v>
      </c>
      <c r="B140" s="21">
        <v>512</v>
      </c>
      <c r="C140" s="23" t="s">
        <v>482</v>
      </c>
      <c r="D140" s="23"/>
      <c r="E140" s="23" t="s">
        <v>483</v>
      </c>
      <c r="F140" s="23">
        <v>500247</v>
      </c>
      <c r="G140" s="23">
        <v>210023183</v>
      </c>
      <c r="H140" s="21">
        <v>3200028326</v>
      </c>
      <c r="I140" s="24">
        <v>45223</v>
      </c>
      <c r="J140" s="25"/>
      <c r="K140" s="18">
        <v>2397.5100000000002</v>
      </c>
      <c r="L140" s="19">
        <v>0.21</v>
      </c>
      <c r="M140" s="19">
        <v>503.47710000000001</v>
      </c>
      <c r="N140" s="20">
        <v>2900.9871000000003</v>
      </c>
      <c r="O140" s="33">
        <v>45240</v>
      </c>
      <c r="P140" s="28" t="s">
        <v>54</v>
      </c>
      <c r="Q140" s="23" t="s">
        <v>55</v>
      </c>
    </row>
    <row r="141" spans="1:17" ht="34.950000000000003" customHeight="1">
      <c r="A141" s="23" t="s">
        <v>0</v>
      </c>
      <c r="B141" s="21">
        <v>518</v>
      </c>
      <c r="C141" s="23" t="s">
        <v>484</v>
      </c>
      <c r="D141" s="23"/>
      <c r="E141" s="23" t="s">
        <v>485</v>
      </c>
      <c r="F141" s="23">
        <v>500322</v>
      </c>
      <c r="G141" s="23">
        <v>210023179</v>
      </c>
      <c r="H141" s="21">
        <v>3200028330</v>
      </c>
      <c r="I141" s="24">
        <v>45223</v>
      </c>
      <c r="J141" s="25"/>
      <c r="K141" s="18">
        <v>1365.7</v>
      </c>
      <c r="L141" s="19">
        <v>0.21</v>
      </c>
      <c r="M141" s="19">
        <v>286.79700000000003</v>
      </c>
      <c r="N141" s="20">
        <v>1652.4970000000001</v>
      </c>
      <c r="O141" s="33" t="s">
        <v>486</v>
      </c>
      <c r="P141" s="28" t="s">
        <v>98</v>
      </c>
      <c r="Q141" s="23" t="s">
        <v>99</v>
      </c>
    </row>
    <row r="142" spans="1:17" ht="34.950000000000003" customHeight="1">
      <c r="A142" s="23" t="s">
        <v>0</v>
      </c>
      <c r="B142" s="21">
        <v>524</v>
      </c>
      <c r="C142" s="23" t="s">
        <v>487</v>
      </c>
      <c r="D142" s="23"/>
      <c r="E142" s="23" t="s">
        <v>488</v>
      </c>
      <c r="F142" s="34">
        <v>505262</v>
      </c>
      <c r="G142" s="23">
        <v>230001541</v>
      </c>
      <c r="H142" s="21"/>
      <c r="I142" s="24">
        <v>45221</v>
      </c>
      <c r="J142" s="25"/>
      <c r="K142" s="18">
        <v>18000</v>
      </c>
      <c r="L142" s="19">
        <v>0.21</v>
      </c>
      <c r="M142" s="19">
        <v>3780</v>
      </c>
      <c r="N142" s="20">
        <v>21780</v>
      </c>
      <c r="O142" s="33" t="s">
        <v>489</v>
      </c>
      <c r="P142" s="28" t="s">
        <v>490</v>
      </c>
      <c r="Q142" s="23" t="s">
        <v>150</v>
      </c>
    </row>
    <row r="143" spans="1:17" ht="34.950000000000003" customHeight="1">
      <c r="A143" s="23" t="s">
        <v>0</v>
      </c>
      <c r="B143" s="21">
        <v>525</v>
      </c>
      <c r="C143" s="23" t="s">
        <v>491</v>
      </c>
      <c r="D143" s="23"/>
      <c r="E143" s="23" t="s">
        <v>492</v>
      </c>
      <c r="F143" s="23">
        <v>505128</v>
      </c>
      <c r="G143" s="23">
        <v>230001542</v>
      </c>
      <c r="H143" s="21">
        <v>3200028595</v>
      </c>
      <c r="I143" s="24">
        <v>45221</v>
      </c>
      <c r="J143" s="25"/>
      <c r="K143" s="18">
        <v>5000</v>
      </c>
      <c r="L143" s="19">
        <v>0.21</v>
      </c>
      <c r="M143" s="19">
        <v>1050</v>
      </c>
      <c r="N143" s="20">
        <v>6050</v>
      </c>
      <c r="O143" s="33" t="s">
        <v>489</v>
      </c>
      <c r="P143" s="28" t="s">
        <v>493</v>
      </c>
      <c r="Q143" s="23" t="s">
        <v>150</v>
      </c>
    </row>
    <row r="144" spans="1:17" ht="45.6" customHeight="1">
      <c r="A144" s="23" t="s">
        <v>0</v>
      </c>
      <c r="B144" s="21">
        <v>527</v>
      </c>
      <c r="C144" s="23" t="s">
        <v>494</v>
      </c>
      <c r="D144" s="23"/>
      <c r="E144" s="23" t="s">
        <v>495</v>
      </c>
      <c r="F144" s="23">
        <v>501144</v>
      </c>
      <c r="G144" s="23">
        <v>230001540</v>
      </c>
      <c r="H144" s="21">
        <v>3200028437</v>
      </c>
      <c r="I144" s="24">
        <v>45219</v>
      </c>
      <c r="J144" s="25"/>
      <c r="K144" s="18">
        <v>9000</v>
      </c>
      <c r="L144" s="19">
        <v>0</v>
      </c>
      <c r="M144" s="19">
        <v>0</v>
      </c>
      <c r="N144" s="20">
        <v>9000</v>
      </c>
      <c r="O144" s="33" t="s">
        <v>496</v>
      </c>
      <c r="P144" s="28" t="s">
        <v>497</v>
      </c>
      <c r="Q144" s="23" t="s">
        <v>150</v>
      </c>
    </row>
    <row r="145" spans="1:17" ht="34.950000000000003" customHeight="1">
      <c r="A145" s="23" t="s">
        <v>0</v>
      </c>
      <c r="B145" s="21">
        <v>532</v>
      </c>
      <c r="C145" s="23" t="s">
        <v>498</v>
      </c>
      <c r="D145" s="23"/>
      <c r="E145" s="23" t="s">
        <v>499</v>
      </c>
      <c r="F145" s="23">
        <v>504976</v>
      </c>
      <c r="G145" s="23">
        <v>210022943</v>
      </c>
      <c r="H145" s="21">
        <v>3200028375</v>
      </c>
      <c r="I145" s="24">
        <v>45237</v>
      </c>
      <c r="J145" s="25"/>
      <c r="K145" s="18">
        <v>970.86</v>
      </c>
      <c r="L145" s="19">
        <v>0.21</v>
      </c>
      <c r="M145" s="19">
        <v>203</v>
      </c>
      <c r="N145" s="20">
        <v>1173.8600000000001</v>
      </c>
      <c r="O145" s="33" t="s">
        <v>500</v>
      </c>
      <c r="P145" s="28" t="s">
        <v>26</v>
      </c>
      <c r="Q145" s="23" t="s">
        <v>27</v>
      </c>
    </row>
    <row r="146" spans="1:17" ht="34.950000000000003" customHeight="1">
      <c r="A146" s="23" t="s">
        <v>0</v>
      </c>
      <c r="B146" s="21">
        <v>533</v>
      </c>
      <c r="C146" s="23" t="s">
        <v>501</v>
      </c>
      <c r="D146" s="23"/>
      <c r="E146" s="23" t="s">
        <v>502</v>
      </c>
      <c r="F146" s="23">
        <v>504223</v>
      </c>
      <c r="G146" s="23">
        <v>210023098</v>
      </c>
      <c r="H146" s="21">
        <v>3200028373</v>
      </c>
      <c r="I146" s="24">
        <v>45236</v>
      </c>
      <c r="J146" s="25"/>
      <c r="K146" s="18">
        <v>130</v>
      </c>
      <c r="L146" s="19">
        <v>0</v>
      </c>
      <c r="M146" s="19">
        <v>0</v>
      </c>
      <c r="N146" s="20">
        <v>130</v>
      </c>
      <c r="O146" s="33" t="s">
        <v>503</v>
      </c>
      <c r="P146" s="28" t="s">
        <v>504</v>
      </c>
      <c r="Q146" s="23" t="s">
        <v>505</v>
      </c>
    </row>
    <row r="147" spans="1:17" ht="43.2" customHeight="1">
      <c r="A147" s="23" t="s">
        <v>0</v>
      </c>
      <c r="B147" s="21">
        <v>556</v>
      </c>
      <c r="C147" s="23" t="s">
        <v>506</v>
      </c>
      <c r="D147" s="23"/>
      <c r="E147" s="23" t="s">
        <v>507</v>
      </c>
      <c r="F147" s="23">
        <v>504104</v>
      </c>
      <c r="G147" s="23">
        <v>210023237</v>
      </c>
      <c r="H147" s="21">
        <v>3200028352</v>
      </c>
      <c r="I147" s="24">
        <v>45237</v>
      </c>
      <c r="J147" s="25"/>
      <c r="K147" s="18">
        <v>900</v>
      </c>
      <c r="L147" s="19">
        <v>0.21</v>
      </c>
      <c r="M147" s="19">
        <v>189</v>
      </c>
      <c r="N147" s="20">
        <v>1089</v>
      </c>
      <c r="O147" s="33" t="s">
        <v>508</v>
      </c>
      <c r="P147" s="28" t="s">
        <v>45</v>
      </c>
      <c r="Q147" s="23" t="s">
        <v>324</v>
      </c>
    </row>
    <row r="148" spans="1:17" ht="45.6" customHeight="1">
      <c r="A148" s="23" t="s">
        <v>0</v>
      </c>
      <c r="B148" s="21">
        <v>557</v>
      </c>
      <c r="C148" s="23" t="s">
        <v>509</v>
      </c>
      <c r="D148" s="23"/>
      <c r="E148" s="23" t="s">
        <v>510</v>
      </c>
      <c r="F148" s="23">
        <v>505303</v>
      </c>
      <c r="G148" s="23">
        <v>210023248</v>
      </c>
      <c r="H148" s="21">
        <v>3200028347</v>
      </c>
      <c r="I148" s="24">
        <v>45233</v>
      </c>
      <c r="J148" s="25"/>
      <c r="K148" s="18">
        <v>4500</v>
      </c>
      <c r="L148" s="19">
        <v>0</v>
      </c>
      <c r="M148" s="19">
        <v>0</v>
      </c>
      <c r="N148" s="20">
        <v>4500</v>
      </c>
      <c r="O148" s="33" t="s">
        <v>511</v>
      </c>
      <c r="P148" s="28" t="s">
        <v>512</v>
      </c>
      <c r="Q148" s="23" t="s">
        <v>150</v>
      </c>
    </row>
    <row r="149" spans="1:17" ht="34.950000000000003" customHeight="1">
      <c r="A149" s="23" t="s">
        <v>0</v>
      </c>
      <c r="B149" s="21">
        <v>561</v>
      </c>
      <c r="C149" s="23" t="s">
        <v>513</v>
      </c>
      <c r="D149" s="23"/>
      <c r="E149" s="23" t="s">
        <v>514</v>
      </c>
      <c r="F149" s="23">
        <v>503617</v>
      </c>
      <c r="G149" s="23">
        <v>230001501</v>
      </c>
      <c r="H149" s="21">
        <v>3200028428</v>
      </c>
      <c r="I149" s="24">
        <v>45236</v>
      </c>
      <c r="J149" s="25"/>
      <c r="K149" s="44">
        <v>5000</v>
      </c>
      <c r="L149" s="19">
        <v>0.21</v>
      </c>
      <c r="M149" s="19">
        <v>1050</v>
      </c>
      <c r="N149" s="20">
        <v>6050</v>
      </c>
      <c r="O149" s="33" t="s">
        <v>515</v>
      </c>
      <c r="P149" s="28" t="s">
        <v>516</v>
      </c>
      <c r="Q149" s="23" t="s">
        <v>517</v>
      </c>
    </row>
    <row r="150" spans="1:17" ht="55.8" customHeight="1">
      <c r="A150" s="23" t="s">
        <v>0</v>
      </c>
      <c r="B150" s="21">
        <v>583</v>
      </c>
      <c r="C150" s="23" t="s">
        <v>518</v>
      </c>
      <c r="D150" s="23"/>
      <c r="E150" s="23" t="s">
        <v>519</v>
      </c>
      <c r="F150" s="23">
        <v>505305</v>
      </c>
      <c r="G150" s="23">
        <v>210023271</v>
      </c>
      <c r="H150" s="21">
        <v>3200028411</v>
      </c>
      <c r="I150" s="24">
        <v>45216</v>
      </c>
      <c r="J150" s="25"/>
      <c r="K150" s="18">
        <v>2500</v>
      </c>
      <c r="L150" s="19">
        <v>0</v>
      </c>
      <c r="M150" s="19">
        <v>0</v>
      </c>
      <c r="N150" s="20">
        <v>2500</v>
      </c>
      <c r="O150" s="33" t="s">
        <v>520</v>
      </c>
      <c r="P150" s="28" t="s">
        <v>521</v>
      </c>
      <c r="Q150" s="23" t="s">
        <v>150</v>
      </c>
    </row>
    <row r="151" spans="1:17" ht="34.950000000000003" customHeight="1">
      <c r="A151" s="23" t="s">
        <v>0</v>
      </c>
      <c r="B151" s="21">
        <v>584</v>
      </c>
      <c r="C151" s="23" t="s">
        <v>522</v>
      </c>
      <c r="D151" s="23"/>
      <c r="E151" s="23" t="s">
        <v>523</v>
      </c>
      <c r="F151" s="23">
        <v>500247</v>
      </c>
      <c r="G151" s="23">
        <v>210023267</v>
      </c>
      <c r="H151" s="21">
        <v>3200028412</v>
      </c>
      <c r="I151" s="24">
        <v>45240</v>
      </c>
      <c r="J151" s="25"/>
      <c r="K151" s="18">
        <v>1872.37</v>
      </c>
      <c r="L151" s="19">
        <v>0.21</v>
      </c>
      <c r="M151" s="19">
        <v>393.19769999999994</v>
      </c>
      <c r="N151" s="20">
        <v>2265.5676999999996</v>
      </c>
      <c r="O151" s="33">
        <v>45275</v>
      </c>
      <c r="P151" s="28" t="s">
        <v>54</v>
      </c>
      <c r="Q151" s="23" t="s">
        <v>55</v>
      </c>
    </row>
    <row r="152" spans="1:17" ht="34.950000000000003" customHeight="1">
      <c r="A152" s="23" t="s">
        <v>0</v>
      </c>
      <c r="B152" s="21">
        <v>587</v>
      </c>
      <c r="C152" s="23" t="s">
        <v>524</v>
      </c>
      <c r="D152" s="23"/>
      <c r="E152" s="23" t="s">
        <v>525</v>
      </c>
      <c r="F152" s="23">
        <v>505294</v>
      </c>
      <c r="G152" s="23">
        <v>230001550</v>
      </c>
      <c r="H152" s="21">
        <v>3200028413</v>
      </c>
      <c r="I152" s="24">
        <v>45238</v>
      </c>
      <c r="J152" s="25"/>
      <c r="K152" s="18">
        <v>7500</v>
      </c>
      <c r="L152" s="19">
        <v>0</v>
      </c>
      <c r="M152" s="19">
        <v>0</v>
      </c>
      <c r="N152" s="20">
        <v>7500</v>
      </c>
      <c r="O152" s="33" t="s">
        <v>526</v>
      </c>
      <c r="P152" s="28" t="s">
        <v>527</v>
      </c>
      <c r="Q152" s="23" t="s">
        <v>150</v>
      </c>
    </row>
    <row r="153" spans="1:17" ht="34.950000000000003" customHeight="1">
      <c r="A153" s="23" t="s">
        <v>0</v>
      </c>
      <c r="B153" s="21">
        <v>600</v>
      </c>
      <c r="C153" s="23" t="s">
        <v>528</v>
      </c>
      <c r="D153" s="23"/>
      <c r="E153" s="23" t="s">
        <v>529</v>
      </c>
      <c r="F153" s="23">
        <v>505307</v>
      </c>
      <c r="G153" s="21">
        <v>230001552</v>
      </c>
      <c r="H153" s="21"/>
      <c r="I153" s="24">
        <v>45245</v>
      </c>
      <c r="J153" s="25"/>
      <c r="K153" s="18">
        <v>4000</v>
      </c>
      <c r="L153" s="19">
        <v>0.21</v>
      </c>
      <c r="M153" s="19">
        <v>840</v>
      </c>
      <c r="N153" s="20">
        <v>4840</v>
      </c>
      <c r="O153" s="33" t="s">
        <v>526</v>
      </c>
      <c r="P153" s="28" t="s">
        <v>530</v>
      </c>
      <c r="Q153" s="23" t="s">
        <v>150</v>
      </c>
    </row>
    <row r="154" spans="1:17" ht="34.950000000000003" customHeight="1">
      <c r="A154" s="23" t="s">
        <v>0</v>
      </c>
      <c r="B154" s="21">
        <v>601</v>
      </c>
      <c r="C154" s="23" t="s">
        <v>531</v>
      </c>
      <c r="D154" s="23"/>
      <c r="E154" s="23" t="s">
        <v>532</v>
      </c>
      <c r="F154" s="23">
        <v>500320</v>
      </c>
      <c r="G154" s="23">
        <v>210023242</v>
      </c>
      <c r="H154" s="21">
        <v>3200028456</v>
      </c>
      <c r="I154" s="24">
        <v>45258</v>
      </c>
      <c r="J154" s="25"/>
      <c r="K154" s="18">
        <v>3000</v>
      </c>
      <c r="L154" s="19">
        <v>0</v>
      </c>
      <c r="M154" s="19">
        <v>0</v>
      </c>
      <c r="N154" s="20">
        <v>3000</v>
      </c>
      <c r="O154" s="33" t="s">
        <v>460</v>
      </c>
      <c r="P154" s="28" t="s">
        <v>106</v>
      </c>
      <c r="Q154" s="23" t="s">
        <v>107</v>
      </c>
    </row>
    <row r="155" spans="1:17" ht="34.950000000000003" customHeight="1">
      <c r="A155" s="23" t="s">
        <v>0</v>
      </c>
      <c r="B155" s="21">
        <v>602</v>
      </c>
      <c r="C155" s="23" t="s">
        <v>533</v>
      </c>
      <c r="D155" s="23"/>
      <c r="E155" s="23" t="s">
        <v>534</v>
      </c>
      <c r="F155" s="23">
        <v>504700</v>
      </c>
      <c r="G155" s="23">
        <v>210023243</v>
      </c>
      <c r="H155" s="21">
        <v>3200028455</v>
      </c>
      <c r="I155" s="24">
        <v>45258</v>
      </c>
      <c r="J155" s="25"/>
      <c r="K155" s="18">
        <v>3500</v>
      </c>
      <c r="L155" s="19">
        <v>0</v>
      </c>
      <c r="M155" s="19">
        <v>0</v>
      </c>
      <c r="N155" s="20">
        <v>3500</v>
      </c>
      <c r="O155" s="33" t="s">
        <v>460</v>
      </c>
      <c r="P155" s="28" t="s">
        <v>81</v>
      </c>
      <c r="Q155" s="23" t="s">
        <v>82</v>
      </c>
    </row>
    <row r="156" spans="1:17" ht="34.950000000000003" customHeight="1">
      <c r="A156" s="23" t="s">
        <v>0</v>
      </c>
      <c r="B156" s="21">
        <v>603</v>
      </c>
      <c r="C156" s="23" t="s">
        <v>535</v>
      </c>
      <c r="D156" s="23"/>
      <c r="E156" s="23" t="s">
        <v>536</v>
      </c>
      <c r="F156" s="23">
        <v>500313</v>
      </c>
      <c r="G156" s="23">
        <v>210023244</v>
      </c>
      <c r="H156" s="40">
        <v>3200028454</v>
      </c>
      <c r="I156" s="24">
        <v>45258</v>
      </c>
      <c r="J156" s="25"/>
      <c r="K156" s="18">
        <v>2621.17</v>
      </c>
      <c r="L156" s="19">
        <v>0</v>
      </c>
      <c r="M156" s="19">
        <v>0</v>
      </c>
      <c r="N156" s="20">
        <v>2621.17</v>
      </c>
      <c r="O156" s="33" t="s">
        <v>460</v>
      </c>
      <c r="P156" s="28" t="s">
        <v>537</v>
      </c>
      <c r="Q156" s="23" t="s">
        <v>86</v>
      </c>
    </row>
    <row r="157" spans="1:17" ht="34.950000000000003" customHeight="1">
      <c r="A157" s="23" t="s">
        <v>0</v>
      </c>
      <c r="B157" s="21">
        <v>637</v>
      </c>
      <c r="C157" s="23" t="s">
        <v>538</v>
      </c>
      <c r="D157" s="23"/>
      <c r="E157" s="23" t="s">
        <v>539</v>
      </c>
      <c r="F157" s="23">
        <v>500247</v>
      </c>
      <c r="G157" s="23">
        <v>210023308</v>
      </c>
      <c r="H157" s="21">
        <v>3200028488</v>
      </c>
      <c r="I157" s="24">
        <v>45253</v>
      </c>
      <c r="J157" s="25"/>
      <c r="K157" s="18">
        <v>382.5</v>
      </c>
      <c r="L157" s="19">
        <v>0.21</v>
      </c>
      <c r="M157" s="19">
        <v>80.325000000000003</v>
      </c>
      <c r="N157" s="20">
        <v>462.82499999999999</v>
      </c>
      <c r="O157" s="33">
        <v>45263</v>
      </c>
      <c r="P157" s="28" t="s">
        <v>54</v>
      </c>
      <c r="Q157" s="23" t="s">
        <v>55</v>
      </c>
    </row>
    <row r="158" spans="1:17" ht="34.950000000000003" customHeight="1">
      <c r="A158" s="23" t="s">
        <v>0</v>
      </c>
      <c r="B158" s="21">
        <v>638</v>
      </c>
      <c r="C158" s="23" t="s">
        <v>540</v>
      </c>
      <c r="D158" s="23"/>
      <c r="E158" s="23" t="s">
        <v>541</v>
      </c>
      <c r="F158" s="23">
        <v>501532</v>
      </c>
      <c r="G158" s="23">
        <v>210023273</v>
      </c>
      <c r="H158" s="21">
        <v>3200028489</v>
      </c>
      <c r="I158" s="24">
        <v>45253</v>
      </c>
      <c r="J158" s="25"/>
      <c r="K158" s="18">
        <v>1831.82</v>
      </c>
      <c r="L158" s="19">
        <v>0</v>
      </c>
      <c r="M158" s="19">
        <v>0</v>
      </c>
      <c r="N158" s="20">
        <v>1831.82</v>
      </c>
      <c r="O158" s="33">
        <v>45254</v>
      </c>
      <c r="P158" s="28" t="s">
        <v>125</v>
      </c>
      <c r="Q158" s="23" t="s">
        <v>150</v>
      </c>
    </row>
    <row r="159" spans="1:17" ht="34.950000000000003" customHeight="1">
      <c r="A159" s="23" t="s">
        <v>0</v>
      </c>
      <c r="B159" s="21">
        <v>653</v>
      </c>
      <c r="C159" s="23" t="s">
        <v>542</v>
      </c>
      <c r="D159" s="23"/>
      <c r="E159" s="23" t="s">
        <v>543</v>
      </c>
      <c r="F159" s="23">
        <v>500322</v>
      </c>
      <c r="G159" s="23">
        <v>210023358</v>
      </c>
      <c r="H159" s="21">
        <v>3200028504</v>
      </c>
      <c r="I159" s="24">
        <v>45258</v>
      </c>
      <c r="J159" s="25"/>
      <c r="K159" s="18">
        <v>1501.48</v>
      </c>
      <c r="L159" s="19">
        <v>0.21</v>
      </c>
      <c r="M159" s="19">
        <v>315.31079999999997</v>
      </c>
      <c r="N159" s="20">
        <v>1816.7908</v>
      </c>
      <c r="O159" s="33" t="s">
        <v>544</v>
      </c>
      <c r="P159" s="28" t="s">
        <v>98</v>
      </c>
      <c r="Q159" s="23" t="s">
        <v>99</v>
      </c>
    </row>
    <row r="160" spans="1:17" ht="34.950000000000003" customHeight="1">
      <c r="A160" s="23" t="s">
        <v>0</v>
      </c>
      <c r="B160" s="21">
        <v>654</v>
      </c>
      <c r="C160" s="23" t="s">
        <v>542</v>
      </c>
      <c r="D160" s="23"/>
      <c r="E160" s="23" t="s">
        <v>545</v>
      </c>
      <c r="F160" s="23">
        <v>504976</v>
      </c>
      <c r="G160" s="23">
        <v>210023363</v>
      </c>
      <c r="H160" s="21">
        <v>3200028502</v>
      </c>
      <c r="I160" s="24">
        <v>45258</v>
      </c>
      <c r="J160" s="25"/>
      <c r="K160" s="18">
        <v>2138.0100000000002</v>
      </c>
      <c r="L160" s="19">
        <v>0.21</v>
      </c>
      <c r="M160" s="19">
        <v>448.9821</v>
      </c>
      <c r="N160" s="20">
        <v>2586.9921000000004</v>
      </c>
      <c r="O160" s="33" t="s">
        <v>544</v>
      </c>
      <c r="P160" s="28" t="s">
        <v>26</v>
      </c>
      <c r="Q160" s="31" t="s">
        <v>27</v>
      </c>
    </row>
    <row r="161" spans="1:18" ht="49.8" customHeight="1">
      <c r="A161" s="23" t="s">
        <v>0</v>
      </c>
      <c r="B161" s="21">
        <v>655</v>
      </c>
      <c r="C161" s="23" t="s">
        <v>546</v>
      </c>
      <c r="D161" s="23"/>
      <c r="E161" s="23" t="s">
        <v>547</v>
      </c>
      <c r="F161" s="23">
        <v>505284</v>
      </c>
      <c r="G161" s="23">
        <v>230001531</v>
      </c>
      <c r="H161" s="21"/>
      <c r="I161" s="24">
        <v>45252</v>
      </c>
      <c r="J161" s="25"/>
      <c r="K161" s="18">
        <v>10000</v>
      </c>
      <c r="L161" s="19">
        <v>0</v>
      </c>
      <c r="M161" s="19">
        <v>0</v>
      </c>
      <c r="N161" s="20">
        <v>10000</v>
      </c>
      <c r="O161" s="33" t="s">
        <v>417</v>
      </c>
      <c r="P161" s="28" t="s">
        <v>548</v>
      </c>
      <c r="Q161" s="23" t="s">
        <v>150</v>
      </c>
    </row>
    <row r="162" spans="1:18" ht="34.950000000000003" customHeight="1">
      <c r="A162" s="23" t="s">
        <v>0</v>
      </c>
      <c r="B162" s="21">
        <v>656</v>
      </c>
      <c r="C162" s="23" t="s">
        <v>549</v>
      </c>
      <c r="D162" s="23"/>
      <c r="E162" s="23" t="s">
        <v>550</v>
      </c>
      <c r="F162" s="23">
        <v>500858</v>
      </c>
      <c r="G162" s="23">
        <v>210023364</v>
      </c>
      <c r="H162" s="23">
        <v>3200028518</v>
      </c>
      <c r="I162" s="24">
        <v>45260</v>
      </c>
      <c r="J162" s="25"/>
      <c r="K162" s="18">
        <v>2352</v>
      </c>
      <c r="L162" s="19">
        <v>0.21</v>
      </c>
      <c r="M162" s="19">
        <v>493.91999999999996</v>
      </c>
      <c r="N162" s="20">
        <v>2845.92</v>
      </c>
      <c r="O162" s="33" t="s">
        <v>551</v>
      </c>
      <c r="P162" s="28" t="s">
        <v>552</v>
      </c>
      <c r="Q162" s="23" t="s">
        <v>553</v>
      </c>
    </row>
    <row r="163" spans="1:18" ht="57.6" customHeight="1">
      <c r="A163" s="23" t="s">
        <v>0</v>
      </c>
      <c r="B163" s="21">
        <v>657</v>
      </c>
      <c r="C163" s="23" t="s">
        <v>554</v>
      </c>
      <c r="D163" s="23"/>
      <c r="E163" s="23" t="s">
        <v>555</v>
      </c>
      <c r="F163" s="23">
        <v>505305</v>
      </c>
      <c r="G163" s="23">
        <v>210023367</v>
      </c>
      <c r="H163" s="21">
        <v>3200028517</v>
      </c>
      <c r="I163" s="24">
        <v>45252</v>
      </c>
      <c r="J163" s="25"/>
      <c r="K163" s="18">
        <v>2500</v>
      </c>
      <c r="L163" s="19">
        <v>0</v>
      </c>
      <c r="M163" s="19">
        <v>0</v>
      </c>
      <c r="N163" s="20">
        <v>2500</v>
      </c>
      <c r="O163" s="33" t="s">
        <v>556</v>
      </c>
      <c r="P163" s="28" t="s">
        <v>521</v>
      </c>
      <c r="Q163" s="23" t="s">
        <v>150</v>
      </c>
    </row>
    <row r="164" spans="1:18" ht="34.950000000000003" customHeight="1">
      <c r="A164" s="23" t="s">
        <v>0</v>
      </c>
      <c r="B164" s="21">
        <v>670</v>
      </c>
      <c r="C164" s="23" t="s">
        <v>260</v>
      </c>
      <c r="D164" s="23"/>
      <c r="E164" s="23" t="s">
        <v>557</v>
      </c>
      <c r="F164" s="23">
        <v>500322</v>
      </c>
      <c r="G164" s="23">
        <v>210023360</v>
      </c>
      <c r="H164" s="21">
        <v>3200028528</v>
      </c>
      <c r="I164" s="24">
        <v>45264</v>
      </c>
      <c r="J164" s="25"/>
      <c r="K164" s="18">
        <v>8300</v>
      </c>
      <c r="L164" s="19">
        <v>0.21</v>
      </c>
      <c r="M164" s="19">
        <v>1743</v>
      </c>
      <c r="N164" s="20">
        <v>10043</v>
      </c>
      <c r="O164" s="33" t="s">
        <v>558</v>
      </c>
      <c r="P164" s="28" t="s">
        <v>559</v>
      </c>
      <c r="Q164" s="23" t="s">
        <v>99</v>
      </c>
    </row>
    <row r="165" spans="1:18" ht="34.950000000000003" customHeight="1">
      <c r="A165" s="23" t="s">
        <v>0</v>
      </c>
      <c r="B165" s="21">
        <v>671</v>
      </c>
      <c r="C165" s="23" t="s">
        <v>560</v>
      </c>
      <c r="D165" s="23"/>
      <c r="E165" s="23" t="s">
        <v>561</v>
      </c>
      <c r="F165" s="23">
        <v>504976</v>
      </c>
      <c r="G165" s="23">
        <v>210023361</v>
      </c>
      <c r="H165" s="21">
        <v>3200028527</v>
      </c>
      <c r="I165" s="24">
        <v>45264</v>
      </c>
      <c r="J165" s="25"/>
      <c r="K165" s="18">
        <v>717.43</v>
      </c>
      <c r="L165" s="19">
        <v>0.21</v>
      </c>
      <c r="M165" s="19">
        <v>150.66029999999998</v>
      </c>
      <c r="N165" s="20">
        <v>868.09029999999996</v>
      </c>
      <c r="O165" s="33" t="s">
        <v>562</v>
      </c>
      <c r="P165" s="28" t="s">
        <v>26</v>
      </c>
      <c r="Q165" s="31" t="s">
        <v>27</v>
      </c>
    </row>
    <row r="166" spans="1:18" ht="43.2" customHeight="1">
      <c r="A166" s="23" t="s">
        <v>0</v>
      </c>
      <c r="B166" s="21">
        <v>673</v>
      </c>
      <c r="C166" s="23" t="s">
        <v>563</v>
      </c>
      <c r="D166" s="23"/>
      <c r="E166" s="23" t="s">
        <v>564</v>
      </c>
      <c r="F166" s="23">
        <v>505295</v>
      </c>
      <c r="G166" s="23">
        <v>230001553</v>
      </c>
      <c r="H166" s="21"/>
      <c r="I166" s="24">
        <v>45252</v>
      </c>
      <c r="J166" s="25"/>
      <c r="K166" s="18">
        <v>4000</v>
      </c>
      <c r="L166" s="19">
        <v>0.21</v>
      </c>
      <c r="M166" s="19">
        <v>840</v>
      </c>
      <c r="N166" s="20">
        <v>4840</v>
      </c>
      <c r="O166" s="33" t="s">
        <v>526</v>
      </c>
      <c r="P166" s="28" t="s">
        <v>565</v>
      </c>
      <c r="Q166" s="23" t="s">
        <v>150</v>
      </c>
    </row>
    <row r="167" spans="1:18" ht="55.2" customHeight="1">
      <c r="A167" s="23" t="s">
        <v>0</v>
      </c>
      <c r="B167" s="21">
        <v>683</v>
      </c>
      <c r="C167" s="23" t="s">
        <v>613</v>
      </c>
      <c r="D167" s="23"/>
      <c r="E167" s="23" t="s">
        <v>566</v>
      </c>
      <c r="F167" s="23">
        <v>505316</v>
      </c>
      <c r="G167" s="23">
        <v>230001560</v>
      </c>
      <c r="H167" s="21">
        <v>3200028579</v>
      </c>
      <c r="I167" s="24">
        <v>45264</v>
      </c>
      <c r="J167" s="25"/>
      <c r="K167" s="18">
        <v>14958.48</v>
      </c>
      <c r="L167" s="19">
        <v>0.21</v>
      </c>
      <c r="M167" s="19">
        <v>3141.2808</v>
      </c>
      <c r="N167" s="20">
        <v>18099.7608</v>
      </c>
      <c r="O167" s="33" t="s">
        <v>526</v>
      </c>
      <c r="P167" s="28" t="s">
        <v>567</v>
      </c>
      <c r="Q167" s="29" t="s">
        <v>568</v>
      </c>
    </row>
    <row r="168" spans="1:18" ht="34.950000000000003" customHeight="1">
      <c r="A168" s="23" t="s">
        <v>0</v>
      </c>
      <c r="B168" s="21">
        <v>696</v>
      </c>
      <c r="C168" s="23" t="s">
        <v>569</v>
      </c>
      <c r="D168" s="23"/>
      <c r="E168" s="23" t="s">
        <v>570</v>
      </c>
      <c r="F168" s="23">
        <v>505134</v>
      </c>
      <c r="G168" s="23">
        <v>210023419</v>
      </c>
      <c r="H168" s="21">
        <v>3200028563</v>
      </c>
      <c r="I168" s="24">
        <v>45272</v>
      </c>
      <c r="J168" s="25"/>
      <c r="K168" s="26">
        <v>2000</v>
      </c>
      <c r="L168" s="19">
        <v>0.21</v>
      </c>
      <c r="M168" s="19">
        <v>420</v>
      </c>
      <c r="N168" s="20">
        <v>2420</v>
      </c>
      <c r="O168" s="33" t="s">
        <v>571</v>
      </c>
      <c r="P168" s="28" t="s">
        <v>383</v>
      </c>
      <c r="Q168" s="23" t="s">
        <v>150</v>
      </c>
    </row>
    <row r="169" spans="1:18" ht="34.950000000000003" customHeight="1">
      <c r="A169" s="23" t="s">
        <v>0</v>
      </c>
      <c r="B169" s="21">
        <v>697</v>
      </c>
      <c r="C169" s="23" t="s">
        <v>572</v>
      </c>
      <c r="D169" s="23"/>
      <c r="E169" s="23" t="s">
        <v>573</v>
      </c>
      <c r="F169" s="23">
        <v>502902</v>
      </c>
      <c r="G169" s="23">
        <v>210023421</v>
      </c>
      <c r="H169" s="21">
        <v>3200028564</v>
      </c>
      <c r="I169" s="24">
        <v>45272</v>
      </c>
      <c r="J169" s="25"/>
      <c r="K169" s="26">
        <v>3840</v>
      </c>
      <c r="L169" s="19">
        <v>0.21</v>
      </c>
      <c r="M169" s="19">
        <v>806.4</v>
      </c>
      <c r="N169" s="20">
        <v>4646.3999999999996</v>
      </c>
      <c r="O169" s="33" t="s">
        <v>571</v>
      </c>
      <c r="P169" s="28" t="s">
        <v>380</v>
      </c>
      <c r="Q169" s="23" t="s">
        <v>150</v>
      </c>
    </row>
    <row r="170" spans="1:18" ht="34.950000000000003" customHeight="1">
      <c r="A170" s="23" t="s">
        <v>0</v>
      </c>
      <c r="B170" s="21">
        <v>698</v>
      </c>
      <c r="C170" s="23" t="s">
        <v>574</v>
      </c>
      <c r="D170" s="23"/>
      <c r="E170" s="23" t="s">
        <v>575</v>
      </c>
      <c r="F170" s="23">
        <v>505277</v>
      </c>
      <c r="G170" s="23">
        <v>210023426</v>
      </c>
      <c r="H170" s="21">
        <v>3200028566</v>
      </c>
      <c r="I170" s="24">
        <v>45267</v>
      </c>
      <c r="J170" s="25"/>
      <c r="K170" s="26">
        <v>4000</v>
      </c>
      <c r="L170" s="19">
        <v>0.21</v>
      </c>
      <c r="M170" s="19">
        <v>840</v>
      </c>
      <c r="N170" s="20">
        <v>4840</v>
      </c>
      <c r="O170" s="33" t="s">
        <v>576</v>
      </c>
      <c r="P170" s="28" t="s">
        <v>394</v>
      </c>
      <c r="Q170" s="23" t="s">
        <v>150</v>
      </c>
    </row>
    <row r="171" spans="1:18" ht="34.950000000000003" customHeight="1">
      <c r="A171" s="23" t="s">
        <v>0</v>
      </c>
      <c r="B171" s="21">
        <v>699</v>
      </c>
      <c r="C171" s="23" t="s">
        <v>577</v>
      </c>
      <c r="D171" s="23"/>
      <c r="E171" s="23" t="s">
        <v>578</v>
      </c>
      <c r="F171" s="23">
        <v>505275</v>
      </c>
      <c r="G171" s="23">
        <v>210023427</v>
      </c>
      <c r="H171" s="21">
        <v>3200028567</v>
      </c>
      <c r="I171" s="24">
        <v>45267</v>
      </c>
      <c r="J171" s="25"/>
      <c r="K171" s="26">
        <v>2500</v>
      </c>
      <c r="L171" s="19">
        <v>0.21</v>
      </c>
      <c r="M171" s="19">
        <v>525</v>
      </c>
      <c r="N171" s="20">
        <v>3025</v>
      </c>
      <c r="O171" s="33" t="s">
        <v>579</v>
      </c>
      <c r="P171" s="28" t="s">
        <v>387</v>
      </c>
      <c r="Q171" s="23" t="s">
        <v>150</v>
      </c>
    </row>
    <row r="172" spans="1:18" ht="34.950000000000003" customHeight="1">
      <c r="A172" s="23" t="s">
        <v>0</v>
      </c>
      <c r="B172" s="21">
        <v>700</v>
      </c>
      <c r="C172" s="23" t="s">
        <v>580</v>
      </c>
      <c r="D172" s="23"/>
      <c r="E172" s="23" t="s">
        <v>581</v>
      </c>
      <c r="F172" s="23">
        <v>500247</v>
      </c>
      <c r="G172" s="23">
        <v>210023412</v>
      </c>
      <c r="H172" s="21">
        <v>3200028560</v>
      </c>
      <c r="I172" s="24">
        <v>45272</v>
      </c>
      <c r="J172" s="25"/>
      <c r="K172" s="26">
        <v>198.6</v>
      </c>
      <c r="L172" s="19">
        <v>0.21</v>
      </c>
      <c r="M172" s="19">
        <v>41.705999999999996</v>
      </c>
      <c r="N172" s="20">
        <v>240.30599999999998</v>
      </c>
      <c r="O172" s="33">
        <v>45277</v>
      </c>
      <c r="P172" s="28" t="s">
        <v>54</v>
      </c>
      <c r="Q172" s="23" t="s">
        <v>55</v>
      </c>
    </row>
    <row r="173" spans="1:18" ht="34.950000000000003" customHeight="1">
      <c r="A173" s="23" t="s">
        <v>0</v>
      </c>
      <c r="B173" s="21">
        <v>701</v>
      </c>
      <c r="C173" s="23" t="s">
        <v>582</v>
      </c>
      <c r="D173" s="23"/>
      <c r="E173" s="23" t="s">
        <v>583</v>
      </c>
      <c r="F173" s="23">
        <v>500247</v>
      </c>
      <c r="G173" s="23">
        <v>210023413</v>
      </c>
      <c r="H173" s="21">
        <v>3200028561</v>
      </c>
      <c r="I173" s="24">
        <v>45272</v>
      </c>
      <c r="J173" s="25"/>
      <c r="K173" s="26">
        <v>436.2</v>
      </c>
      <c r="L173" s="19">
        <v>0.21</v>
      </c>
      <c r="M173" s="19">
        <v>91.60199999999999</v>
      </c>
      <c r="N173" s="20">
        <v>527.80200000000002</v>
      </c>
      <c r="O173" s="33">
        <v>45305</v>
      </c>
      <c r="P173" s="28" t="s">
        <v>54</v>
      </c>
      <c r="Q173" s="23" t="s">
        <v>55</v>
      </c>
    </row>
    <row r="174" spans="1:18" ht="34.950000000000003" customHeight="1">
      <c r="A174" s="23" t="s">
        <v>0</v>
      </c>
      <c r="B174" s="21">
        <v>704</v>
      </c>
      <c r="C174" s="23" t="s">
        <v>584</v>
      </c>
      <c r="D174" s="23"/>
      <c r="E174" s="23" t="s">
        <v>585</v>
      </c>
      <c r="F174" s="23">
        <v>505258</v>
      </c>
      <c r="G174" s="23">
        <v>230001570</v>
      </c>
      <c r="H174" s="21"/>
      <c r="I174" s="24">
        <v>45273</v>
      </c>
      <c r="J174" s="25"/>
      <c r="K174" s="26">
        <v>7000</v>
      </c>
      <c r="L174" s="19">
        <v>0.21</v>
      </c>
      <c r="M174" s="19">
        <v>1470</v>
      </c>
      <c r="N174" s="20">
        <v>8470</v>
      </c>
      <c r="O174" s="33" t="s">
        <v>586</v>
      </c>
      <c r="P174" s="28" t="s">
        <v>587</v>
      </c>
      <c r="Q174" s="23" t="s">
        <v>150</v>
      </c>
    </row>
    <row r="175" spans="1:18" ht="34.950000000000003" customHeight="1">
      <c r="A175" s="23" t="s">
        <v>0</v>
      </c>
      <c r="B175" s="21">
        <v>712</v>
      </c>
      <c r="C175" s="23" t="s">
        <v>608</v>
      </c>
      <c r="D175" s="23"/>
      <c r="E175" s="23" t="s">
        <v>588</v>
      </c>
      <c r="F175" s="23">
        <v>503031</v>
      </c>
      <c r="G175" s="23">
        <v>210023420</v>
      </c>
      <c r="H175" s="21">
        <v>3200028578</v>
      </c>
      <c r="I175" s="24">
        <v>45273</v>
      </c>
      <c r="J175" s="25">
        <v>1</v>
      </c>
      <c r="K175" s="26">
        <v>1440</v>
      </c>
      <c r="L175" s="19">
        <v>0.21</v>
      </c>
      <c r="M175" s="19">
        <v>302.39999999999998</v>
      </c>
      <c r="N175" s="20">
        <v>1742.4</v>
      </c>
      <c r="O175" s="33">
        <v>45504</v>
      </c>
      <c r="P175" s="28" t="s">
        <v>377</v>
      </c>
      <c r="Q175" s="23" t="s">
        <v>150</v>
      </c>
      <c r="R175" s="45"/>
    </row>
    <row r="176" spans="1:18" s="34" customFormat="1" ht="33.6" customHeight="1">
      <c r="A176" s="23" t="s">
        <v>0</v>
      </c>
      <c r="B176" s="21">
        <v>713</v>
      </c>
      <c r="C176" s="23" t="s">
        <v>589</v>
      </c>
      <c r="D176" s="23"/>
      <c r="E176" s="23" t="s">
        <v>590</v>
      </c>
      <c r="F176" s="23">
        <v>504369</v>
      </c>
      <c r="G176" s="23"/>
      <c r="H176" s="21"/>
      <c r="I176" s="24">
        <v>45279</v>
      </c>
      <c r="J176" s="25"/>
      <c r="K176" s="18">
        <v>175000.5</v>
      </c>
      <c r="L176" s="19">
        <v>0</v>
      </c>
      <c r="M176" s="19">
        <f t="shared" ref="M176" si="22">K176*L176</f>
        <v>0</v>
      </c>
      <c r="N176" s="20">
        <f t="shared" ref="N176" si="23">K176+M176</f>
        <v>175000.5</v>
      </c>
      <c r="O176" s="33" t="s">
        <v>591</v>
      </c>
      <c r="P176" s="28" t="s">
        <v>592</v>
      </c>
      <c r="Q176" s="23" t="s">
        <v>593</v>
      </c>
    </row>
    <row r="177" spans="1:18" ht="34.950000000000003" customHeight="1">
      <c r="A177" s="23" t="s">
        <v>0</v>
      </c>
      <c r="B177" s="21">
        <v>717</v>
      </c>
      <c r="C177" s="23" t="s">
        <v>594</v>
      </c>
      <c r="D177" s="23"/>
      <c r="E177" s="23" t="s">
        <v>595</v>
      </c>
      <c r="F177" s="23">
        <v>505322</v>
      </c>
      <c r="G177" s="23">
        <v>210023274</v>
      </c>
      <c r="H177" s="21">
        <v>3200028606</v>
      </c>
      <c r="I177" s="24">
        <v>45289</v>
      </c>
      <c r="J177" s="25"/>
      <c r="K177" s="26">
        <v>300</v>
      </c>
      <c r="L177" s="19">
        <v>0</v>
      </c>
      <c r="M177" s="19">
        <v>0</v>
      </c>
      <c r="N177" s="20">
        <v>300</v>
      </c>
      <c r="O177" s="33">
        <v>45218</v>
      </c>
      <c r="P177" s="28" t="s">
        <v>596</v>
      </c>
      <c r="Q177" s="23" t="s">
        <v>597</v>
      </c>
      <c r="R177" s="45"/>
    </row>
    <row r="178" spans="1:18" ht="34.950000000000003" customHeight="1">
      <c r="A178" s="23" t="s">
        <v>0</v>
      </c>
      <c r="B178" s="21">
        <v>723</v>
      </c>
      <c r="C178" s="23" t="s">
        <v>598</v>
      </c>
      <c r="D178" s="23"/>
      <c r="E178" s="23" t="s">
        <v>599</v>
      </c>
      <c r="F178" s="23">
        <v>500013</v>
      </c>
      <c r="G178" s="23">
        <v>210023463</v>
      </c>
      <c r="H178" s="21">
        <v>3200028603</v>
      </c>
      <c r="I178" s="24">
        <v>45289</v>
      </c>
      <c r="J178" s="25"/>
      <c r="K178" s="26">
        <v>42600</v>
      </c>
      <c r="L178" s="19">
        <v>0.21</v>
      </c>
      <c r="M178" s="19">
        <v>8946</v>
      </c>
      <c r="N178" s="20">
        <v>51546</v>
      </c>
      <c r="O178" s="33" t="s">
        <v>399</v>
      </c>
      <c r="P178" s="28" t="s">
        <v>404</v>
      </c>
      <c r="Q178" s="23" t="s">
        <v>22</v>
      </c>
    </row>
    <row r="179" spans="1:18" ht="43.8" customHeight="1">
      <c r="A179" s="23" t="s">
        <v>0</v>
      </c>
      <c r="B179" s="21">
        <v>724</v>
      </c>
      <c r="C179" s="23" t="s">
        <v>600</v>
      </c>
      <c r="D179" s="23"/>
      <c r="E179" s="23" t="s">
        <v>601</v>
      </c>
      <c r="F179" s="23">
        <v>500013</v>
      </c>
      <c r="G179" s="23">
        <v>210023464</v>
      </c>
      <c r="H179" s="21">
        <v>3200028602</v>
      </c>
      <c r="I179" s="24">
        <v>45289</v>
      </c>
      <c r="J179" s="25"/>
      <c r="K179" s="26">
        <v>17691.240000000002</v>
      </c>
      <c r="L179" s="19">
        <v>0.21</v>
      </c>
      <c r="M179" s="19">
        <v>3715.1604000000002</v>
      </c>
      <c r="N179" s="20">
        <v>21406.400400000002</v>
      </c>
      <c r="O179" s="33" t="s">
        <v>399</v>
      </c>
      <c r="P179" s="28" t="s">
        <v>404</v>
      </c>
      <c r="Q179" s="23" t="s">
        <v>22</v>
      </c>
    </row>
    <row r="180" spans="1:18" ht="44.4" customHeight="1">
      <c r="A180" s="23" t="s">
        <v>0</v>
      </c>
      <c r="B180" s="21">
        <v>727</v>
      </c>
      <c r="C180" s="23" t="s">
        <v>602</v>
      </c>
      <c r="D180" s="23"/>
      <c r="E180" s="23" t="s">
        <v>603</v>
      </c>
      <c r="F180" s="23">
        <v>500013</v>
      </c>
      <c r="G180" s="23">
        <v>210023467</v>
      </c>
      <c r="H180" s="21">
        <v>3200028618</v>
      </c>
      <c r="I180" s="24">
        <v>45289</v>
      </c>
      <c r="J180" s="25"/>
      <c r="K180" s="26">
        <v>227941.77</v>
      </c>
      <c r="L180" s="19">
        <v>0.21</v>
      </c>
      <c r="M180" s="19">
        <v>47867.771699999998</v>
      </c>
      <c r="N180" s="20">
        <v>275809.5417</v>
      </c>
      <c r="O180" s="33" t="s">
        <v>399</v>
      </c>
      <c r="P180" s="28" t="s">
        <v>404</v>
      </c>
      <c r="Q180" s="23" t="s">
        <v>22</v>
      </c>
    </row>
    <row r="181" spans="1:18" ht="34.950000000000003" customHeight="1">
      <c r="A181" s="23" t="s">
        <v>0</v>
      </c>
      <c r="B181" s="21">
        <v>728</v>
      </c>
      <c r="C181" s="23" t="s">
        <v>604</v>
      </c>
      <c r="D181" s="23"/>
      <c r="E181" s="23" t="s">
        <v>605</v>
      </c>
      <c r="F181" s="23">
        <v>505335</v>
      </c>
      <c r="G181" s="23">
        <v>230001573</v>
      </c>
      <c r="H181" s="21"/>
      <c r="I181" s="24">
        <v>45279</v>
      </c>
      <c r="J181" s="25"/>
      <c r="K181" s="26">
        <v>4000</v>
      </c>
      <c r="L181" s="19">
        <v>0.21</v>
      </c>
      <c r="M181" s="19">
        <v>840</v>
      </c>
      <c r="N181" s="20">
        <v>4840</v>
      </c>
      <c r="O181" s="33" t="s">
        <v>526</v>
      </c>
      <c r="P181" s="28" t="s">
        <v>606</v>
      </c>
      <c r="Q181" s="23" t="s">
        <v>607</v>
      </c>
    </row>
    <row r="182" spans="1:18" ht="30" customHeight="1">
      <c r="A182" s="23" t="s">
        <v>0</v>
      </c>
      <c r="B182" s="21">
        <v>730</v>
      </c>
      <c r="C182" s="23" t="s">
        <v>609</v>
      </c>
      <c r="D182" s="23"/>
      <c r="E182" s="23" t="s">
        <v>610</v>
      </c>
      <c r="F182" s="23">
        <v>505333</v>
      </c>
      <c r="G182" s="23">
        <v>230001571</v>
      </c>
      <c r="H182" s="21"/>
      <c r="I182" s="24">
        <v>45288</v>
      </c>
      <c r="J182" s="25"/>
      <c r="K182" s="18">
        <v>4500</v>
      </c>
      <c r="L182" s="19">
        <v>0.21</v>
      </c>
      <c r="M182" s="19">
        <f t="shared" ref="M182" si="24">K182*L182</f>
        <v>945</v>
      </c>
      <c r="N182" s="20">
        <f t="shared" ref="N182" si="25">K182+M182</f>
        <v>5445</v>
      </c>
      <c r="O182" s="33" t="s">
        <v>611</v>
      </c>
      <c r="P182" s="28" t="s">
        <v>612</v>
      </c>
      <c r="Q182" s="23" t="s">
        <v>150</v>
      </c>
    </row>
    <row r="183" spans="1:18" ht="34.950000000000003" customHeight="1">
      <c r="I183" s="14" t="s">
        <v>16</v>
      </c>
      <c r="J183" s="15"/>
      <c r="K183" s="15"/>
      <c r="L183" s="17"/>
    </row>
    <row r="184" spans="1:18" ht="19.2" customHeight="1">
      <c r="I184" s="9" t="s">
        <v>17</v>
      </c>
      <c r="J184" s="16"/>
      <c r="K184" s="16"/>
      <c r="L184" s="10"/>
    </row>
    <row r="185" spans="1:18" ht="16.8" customHeight="1">
      <c r="I185" s="11" t="s">
        <v>430</v>
      </c>
      <c r="J185" s="12"/>
      <c r="K185" s="12"/>
      <c r="L185" s="13"/>
    </row>
  </sheetData>
  <dataValidations count="1">
    <dataValidation type="textLength" operator="equal" allowBlank="1" showInputMessage="1" showErrorMessage="1" errorTitle="Número de caracteres erróneo" error="El CIF debe contener nueve caracteres" sqref="Q32 Q83 Q97" xr:uid="{CF34EF5C-2357-4FAD-9B10-C9D934A9C3EF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97AD-E6A6-4213-BD66-75C8DE3FE5D9}">
  <dimension ref="A1:D3"/>
  <sheetViews>
    <sheetView workbookViewId="0">
      <selection activeCell="B7" sqref="B7:E9"/>
    </sheetView>
  </sheetViews>
  <sheetFormatPr baseColWidth="10" defaultRowHeight="14.4"/>
  <sheetData>
    <row r="1" spans="1:4">
      <c r="A1" s="16"/>
      <c r="B1" s="16"/>
      <c r="C1" s="16"/>
      <c r="D1" s="16"/>
    </row>
    <row r="2" spans="1:4">
      <c r="A2" s="16"/>
      <c r="B2" s="16"/>
      <c r="C2" s="16"/>
      <c r="D2" s="16"/>
    </row>
    <row r="3" spans="1:4">
      <c r="A3" s="16"/>
      <c r="B3" s="16"/>
      <c r="C3" s="16"/>
      <c r="D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2024-01-16T10:15:25Z</dcterms:modified>
</cp:coreProperties>
</file>